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hidePivotFieldList="1"/>
  <bookViews>
    <workbookView xWindow="0" yWindow="0" windowWidth="19200" windowHeight="11490"/>
  </bookViews>
  <sheets>
    <sheet name="1. Форма сбора" sheetId="2" r:id="rId1"/>
    <sheet name="2.Целевики_Актуализировать_желт" sheetId="11" r:id="rId2"/>
    <sheet name="Списки" sheetId="10" r:id="rId3"/>
  </sheets>
  <externalReferences>
    <externalReference r:id="rId4"/>
  </externalReferences>
  <definedNames>
    <definedName name="_xlnm._FilterDatabase" localSheetId="0" hidden="1">'1. Форма сбора'!$A$3:$AA$3</definedName>
    <definedName name="_xlnm._FilterDatabase" localSheetId="1" hidden="1">'2.Целевики_Актуализировать_желт'!$A$3:$AC$422</definedName>
  </definedNames>
  <calcPr calcId="162913"/>
</workbook>
</file>

<file path=xl/calcChain.xml><?xml version="1.0" encoding="utf-8"?>
<calcChain xmlns="http://schemas.openxmlformats.org/spreadsheetml/2006/main">
  <c r="E5" i="2" l="1"/>
  <c r="AB5" i="2" s="1"/>
  <c r="AC5" i="2"/>
  <c r="F410" i="11" l="1"/>
  <c r="F411" i="11"/>
  <c r="F412" i="11"/>
  <c r="F413" i="11"/>
  <c r="F414" i="11"/>
  <c r="F415" i="11"/>
  <c r="F416" i="11"/>
  <c r="F417" i="11"/>
  <c r="F418" i="11"/>
  <c r="F419" i="11"/>
  <c r="F420" i="11"/>
  <c r="F421" i="11"/>
  <c r="G422" i="11" l="1"/>
  <c r="H422" i="11"/>
  <c r="I422" i="11"/>
  <c r="J422" i="11"/>
  <c r="K422" i="11"/>
  <c r="L422" i="11"/>
  <c r="M422" i="11"/>
  <c r="N422" i="11"/>
  <c r="O422" i="11"/>
  <c r="P422" i="11"/>
  <c r="Q422" i="11"/>
  <c r="R422" i="11"/>
  <c r="S422" i="11"/>
  <c r="T422" i="11"/>
  <c r="U422" i="11"/>
  <c r="V422" i="11"/>
  <c r="W422" i="11"/>
  <c r="X422" i="11"/>
  <c r="Y422" i="11"/>
  <c r="Z422" i="11"/>
  <c r="AA422" i="11"/>
  <c r="AB422" i="11"/>
  <c r="AC415" i="11" l="1"/>
  <c r="AC416" i="11"/>
  <c r="AC417" i="11"/>
  <c r="AC418" i="11"/>
  <c r="AC419" i="11"/>
  <c r="AC420" i="11"/>
  <c r="AC421" i="11"/>
  <c r="AC185" i="11" l="1"/>
  <c r="AC184" i="11"/>
  <c r="AC183" i="11"/>
  <c r="AC182" i="11"/>
  <c r="AC181" i="11"/>
  <c r="AC180" i="11"/>
  <c r="AC179" i="11"/>
  <c r="AC178" i="11"/>
  <c r="AC177" i="11"/>
  <c r="AC176" i="11"/>
  <c r="AC175" i="11"/>
  <c r="AC174" i="11"/>
  <c r="AC173" i="11"/>
  <c r="AC172" i="11"/>
  <c r="AC171" i="11"/>
  <c r="AC170" i="11"/>
  <c r="AC169" i="11"/>
  <c r="AC168" i="11"/>
  <c r="AC167" i="11"/>
  <c r="AC166" i="11"/>
  <c r="AC165" i="11"/>
  <c r="AC164" i="11"/>
  <c r="AC163" i="11"/>
  <c r="AC162" i="11"/>
  <c r="AC161" i="11"/>
  <c r="AC160" i="11"/>
  <c r="AC159" i="11"/>
  <c r="AC158" i="11"/>
  <c r="AC157" i="11"/>
  <c r="AC156" i="11"/>
  <c r="AC155" i="11"/>
  <c r="AC154" i="11"/>
  <c r="AC153" i="11"/>
  <c r="AC152" i="11"/>
  <c r="AC151" i="11"/>
  <c r="AC150" i="11"/>
  <c r="AC149" i="11"/>
  <c r="AC148" i="11"/>
  <c r="AC147" i="11"/>
  <c r="AC146" i="11"/>
  <c r="AC145" i="11"/>
  <c r="AC144" i="11"/>
  <c r="AC143" i="11"/>
  <c r="AC142" i="11"/>
  <c r="AC141" i="11"/>
  <c r="AC140" i="11"/>
  <c r="AC139" i="11"/>
  <c r="AC138" i="11"/>
  <c r="AC137" i="11"/>
  <c r="AC136" i="11"/>
  <c r="AC135" i="11"/>
  <c r="AC134" i="11"/>
  <c r="AC133" i="11"/>
  <c r="AC132" i="11"/>
  <c r="AC131" i="11"/>
  <c r="AC130" i="11"/>
  <c r="AC129" i="11"/>
  <c r="AC128" i="11"/>
  <c r="AC127" i="11"/>
  <c r="AC126" i="11"/>
  <c r="AC186" i="11"/>
  <c r="AC187" i="11"/>
  <c r="AC188" i="11"/>
  <c r="AC189" i="11"/>
  <c r="AC190" i="11"/>
  <c r="AC191" i="11"/>
  <c r="AC192" i="11"/>
  <c r="AC193" i="11"/>
  <c r="AC194" i="11"/>
  <c r="AC195" i="11"/>
  <c r="AC196" i="11"/>
  <c r="AC197" i="11"/>
  <c r="AC198" i="11"/>
  <c r="AC199" i="11"/>
  <c r="AC200" i="11"/>
  <c r="AC201" i="11"/>
  <c r="AC414" i="11"/>
  <c r="AC412" i="11"/>
  <c r="AC411" i="11"/>
  <c r="AC408" i="11"/>
  <c r="AC407" i="11"/>
  <c r="AC406" i="11"/>
  <c r="AC405" i="11"/>
  <c r="AC404" i="11"/>
  <c r="AC403" i="11"/>
  <c r="AC402" i="11"/>
  <c r="AC375" i="11"/>
  <c r="AC374" i="11"/>
  <c r="AC357" i="11"/>
  <c r="AC356" i="11"/>
  <c r="AC355" i="11"/>
  <c r="AC354" i="11"/>
  <c r="AC353" i="11"/>
  <c r="AC352" i="11"/>
  <c r="AC351" i="11"/>
  <c r="AC350" i="11"/>
  <c r="AC349" i="11"/>
  <c r="AC348" i="11"/>
  <c r="AC347" i="11"/>
  <c r="AC346" i="11"/>
  <c r="AC345" i="11"/>
  <c r="AC344" i="11"/>
  <c r="AC343" i="11"/>
  <c r="AC342" i="11"/>
  <c r="AC341" i="11"/>
  <c r="AC340" i="11"/>
  <c r="AC339" i="11"/>
  <c r="AC338" i="11"/>
  <c r="AC337" i="11"/>
  <c r="AC336" i="11"/>
  <c r="AC335" i="11"/>
  <c r="AC334" i="11"/>
  <c r="AC333" i="11"/>
  <c r="AC332" i="11"/>
  <c r="AC331" i="11"/>
  <c r="AC330" i="11"/>
  <c r="AC329" i="11"/>
  <c r="AC328" i="11"/>
  <c r="AC327" i="11"/>
  <c r="AC326" i="11"/>
  <c r="AC325" i="11"/>
  <c r="AC324" i="11"/>
  <c r="AC323" i="11"/>
  <c r="AC322" i="11"/>
  <c r="AC321" i="11"/>
  <c r="AC320" i="11"/>
  <c r="AC319" i="11"/>
  <c r="AC318" i="11"/>
  <c r="AC317" i="11"/>
  <c r="AC316" i="11"/>
  <c r="AC315" i="11"/>
  <c r="AC280" i="11"/>
  <c r="AC206" i="11"/>
  <c r="AC205" i="11"/>
  <c r="AC204" i="11"/>
  <c r="AC203" i="11"/>
  <c r="AC202" i="11"/>
  <c r="AC91" i="11"/>
  <c r="AC90" i="11"/>
  <c r="AC89" i="11"/>
  <c r="AC88" i="11"/>
  <c r="AC87" i="11"/>
  <c r="AC86" i="11"/>
  <c r="AC85" i="11"/>
  <c r="AC84" i="11"/>
  <c r="AC83" i="11"/>
  <c r="AC82" i="11"/>
  <c r="AC81" i="11"/>
  <c r="AC80" i="11"/>
  <c r="AC79" i="11"/>
  <c r="AC78" i="11"/>
  <c r="AC77" i="11"/>
  <c r="AC76" i="11"/>
  <c r="AC75" i="11"/>
  <c r="AC413" i="11"/>
  <c r="AC74" i="11"/>
  <c r="AC73" i="11"/>
  <c r="AC72" i="11"/>
  <c r="AC71" i="11"/>
  <c r="AC70" i="11"/>
  <c r="AC69" i="11"/>
  <c r="AC68" i="11"/>
  <c r="AC67" i="11"/>
  <c r="AC66" i="11"/>
  <c r="AC65" i="11"/>
  <c r="AC64" i="11"/>
  <c r="AC63" i="11"/>
  <c r="AC62" i="11"/>
  <c r="AC61" i="11"/>
  <c r="AC60" i="11"/>
  <c r="AC373" i="11"/>
  <c r="AC372" i="11"/>
  <c r="AC371" i="11"/>
  <c r="AC370" i="11"/>
  <c r="AC369" i="11"/>
  <c r="AC368" i="11"/>
  <c r="AC367" i="11"/>
  <c r="AC366" i="11"/>
  <c r="AC365" i="11"/>
  <c r="AC364" i="11"/>
  <c r="AC363" i="11"/>
  <c r="AC362" i="11"/>
  <c r="AC361" i="11"/>
  <c r="AC360" i="11"/>
  <c r="AC359" i="11"/>
  <c r="AC358" i="11"/>
  <c r="AC59" i="11"/>
  <c r="AC58" i="11"/>
  <c r="AC57" i="11"/>
  <c r="AC56" i="11"/>
  <c r="AC55" i="11"/>
  <c r="AC54" i="11"/>
  <c r="AC53" i="11"/>
  <c r="AC52" i="11"/>
  <c r="AC51" i="11"/>
  <c r="AC50" i="11"/>
  <c r="AC49" i="11"/>
  <c r="AC48" i="11"/>
  <c r="AC47" i="11"/>
  <c r="AC46" i="11"/>
  <c r="AC45" i="11"/>
  <c r="AC44" i="11"/>
  <c r="AC43" i="11"/>
  <c r="AC401" i="11"/>
  <c r="AC400" i="11"/>
  <c r="AC399" i="11"/>
  <c r="AC398" i="11"/>
  <c r="AC397" i="11"/>
  <c r="AC396" i="11"/>
  <c r="AC289" i="11"/>
  <c r="AC288" i="11"/>
  <c r="AC287" i="11"/>
  <c r="AC286" i="11"/>
  <c r="AC285" i="11"/>
  <c r="AC279" i="11"/>
  <c r="AC278" i="11"/>
  <c r="AC277" i="11"/>
  <c r="AC276" i="11"/>
  <c r="AC275" i="11"/>
  <c r="AC274" i="11"/>
  <c r="AC273" i="11"/>
  <c r="AC272" i="11"/>
  <c r="AC271" i="11"/>
  <c r="AC270" i="11"/>
  <c r="AC269" i="11"/>
  <c r="AC268" i="11"/>
  <c r="AC267" i="11"/>
  <c r="AC266" i="11"/>
  <c r="AC265" i="11"/>
  <c r="AC264" i="11"/>
  <c r="AC263" i="11"/>
  <c r="AC262" i="11"/>
  <c r="AC261" i="11"/>
  <c r="AC260" i="11"/>
  <c r="AC259" i="11"/>
  <c r="AC258" i="11"/>
  <c r="AC257" i="11"/>
  <c r="AC256" i="11"/>
  <c r="AC255" i="11"/>
  <c r="AC254" i="11"/>
  <c r="AC253" i="11"/>
  <c r="AC252" i="11"/>
  <c r="AC251" i="11"/>
  <c r="AC250" i="11"/>
  <c r="AC249" i="11"/>
  <c r="AC42" i="11"/>
  <c r="AC41" i="11"/>
  <c r="AC40" i="11"/>
  <c r="AC39" i="11"/>
  <c r="AC38" i="11"/>
  <c r="AC37" i="11"/>
  <c r="AC36" i="11"/>
  <c r="AC35" i="11"/>
  <c r="AC34" i="11"/>
  <c r="AC33" i="11"/>
  <c r="AC284" i="11"/>
  <c r="AC283" i="11"/>
  <c r="AC282" i="11"/>
  <c r="AC281" i="11"/>
  <c r="AC248" i="11"/>
  <c r="AC247" i="11"/>
  <c r="AC246" i="11"/>
  <c r="AC245" i="11"/>
  <c r="AC244" i="11"/>
  <c r="AC243" i="11"/>
  <c r="AC242" i="11"/>
  <c r="AC241" i="11"/>
  <c r="AC240" i="11"/>
  <c r="AC239" i="11"/>
  <c r="AC238" i="11"/>
  <c r="AC237" i="11"/>
  <c r="AC236" i="11"/>
  <c r="AC235" i="11"/>
  <c r="AC234" i="11"/>
  <c r="AC233" i="11"/>
  <c r="AC232" i="11"/>
  <c r="AC231" i="11"/>
  <c r="AC230" i="11"/>
  <c r="AC229" i="11"/>
  <c r="AC228" i="11"/>
  <c r="F290" i="11"/>
  <c r="AC290" i="11" s="1"/>
  <c r="F291" i="11"/>
  <c r="AC291" i="11" s="1"/>
  <c r="F292" i="11"/>
  <c r="AC292" i="11" s="1"/>
  <c r="F293" i="11"/>
  <c r="AC293" i="11" s="1"/>
  <c r="AC111" i="11"/>
  <c r="AC110" i="11"/>
  <c r="AC109" i="11"/>
  <c r="AC108" i="11"/>
  <c r="AC227" i="11"/>
  <c r="AC226" i="11"/>
  <c r="AC225" i="11"/>
  <c r="AC224" i="11"/>
  <c r="AC223" i="11"/>
  <c r="AC222" i="11"/>
  <c r="AC221" i="11"/>
  <c r="AC220" i="11"/>
  <c r="AC219" i="11"/>
  <c r="AC218" i="11"/>
  <c r="AC217" i="11"/>
  <c r="AC216" i="11"/>
  <c r="AC215" i="11"/>
  <c r="AC214" i="11"/>
  <c r="AC213" i="11"/>
  <c r="AC212" i="11"/>
  <c r="AC211" i="11"/>
  <c r="AC32" i="11"/>
  <c r="AC31" i="11"/>
  <c r="AC30" i="11"/>
  <c r="AC29" i="11"/>
  <c r="AC28" i="11"/>
  <c r="AC314" i="11"/>
  <c r="AC313" i="11"/>
  <c r="AC105" i="11"/>
  <c r="AC104" i="11"/>
  <c r="AC103" i="11"/>
  <c r="AC395" i="11"/>
  <c r="AC394" i="11"/>
  <c r="AC393" i="11"/>
  <c r="AC392" i="11"/>
  <c r="F391" i="11"/>
  <c r="AC391" i="11" s="1"/>
  <c r="F390" i="11"/>
  <c r="AC390" i="11" s="1"/>
  <c r="F389" i="11"/>
  <c r="AC389" i="11" s="1"/>
  <c r="F388" i="11"/>
  <c r="AC388" i="11" s="1"/>
  <c r="F387" i="11"/>
  <c r="AC387" i="11" s="1"/>
  <c r="F386" i="11"/>
  <c r="AC386" i="11" s="1"/>
  <c r="F385" i="11"/>
  <c r="AC385" i="11" s="1"/>
  <c r="F384" i="11"/>
  <c r="AC384" i="11" s="1"/>
  <c r="F310" i="11"/>
  <c r="AC310" i="11" s="1"/>
  <c r="F309" i="11"/>
  <c r="AC309" i="11" s="1"/>
  <c r="F308" i="11"/>
  <c r="AC308" i="11" s="1"/>
  <c r="F307" i="11"/>
  <c r="AC307" i="11" s="1"/>
  <c r="F306" i="11"/>
  <c r="AC306" i="11" s="1"/>
  <c r="F305" i="11"/>
  <c r="AC305" i="11" s="1"/>
  <c r="F304" i="11"/>
  <c r="AC304" i="11" s="1"/>
  <c r="F303" i="11"/>
  <c r="AC303" i="11" s="1"/>
  <c r="F302" i="11"/>
  <c r="AC302" i="11" s="1"/>
  <c r="F301" i="11"/>
  <c r="AC301" i="11" s="1"/>
  <c r="F300" i="11"/>
  <c r="AC300" i="11" s="1"/>
  <c r="F299" i="11"/>
  <c r="AC299" i="11" s="1"/>
  <c r="F298" i="11"/>
  <c r="AC298" i="11" s="1"/>
  <c r="F297" i="11"/>
  <c r="AC297" i="11" s="1"/>
  <c r="F296" i="11"/>
  <c r="AC296" i="11" s="1"/>
  <c r="F295" i="11"/>
  <c r="AC295" i="11" s="1"/>
  <c r="F294" i="11"/>
  <c r="AC294" i="11" s="1"/>
  <c r="F210" i="11"/>
  <c r="AC210" i="11" s="1"/>
  <c r="F209" i="11"/>
  <c r="AC209" i="11" s="1"/>
  <c r="F208" i="11"/>
  <c r="AC208" i="11" s="1"/>
  <c r="F102" i="11"/>
  <c r="AC102" i="11" s="1"/>
  <c r="F101" i="11"/>
  <c r="AC101" i="11" s="1"/>
  <c r="F100" i="11"/>
  <c r="AC100" i="11" s="1"/>
  <c r="F99" i="11"/>
  <c r="AC99" i="11" s="1"/>
  <c r="F98" i="11"/>
  <c r="AC98" i="11" s="1"/>
  <c r="F97" i="11"/>
  <c r="AC97" i="11" s="1"/>
  <c r="F96" i="11"/>
  <c r="AC96" i="11" s="1"/>
  <c r="F95" i="11"/>
  <c r="AC95" i="11" s="1"/>
  <c r="F94" i="11"/>
  <c r="AC94" i="11" s="1"/>
  <c r="F93" i="11"/>
  <c r="AC93" i="11" s="1"/>
  <c r="F92" i="11"/>
  <c r="AC92" i="11" s="1"/>
  <c r="F383" i="11"/>
  <c r="AC383" i="11" s="1"/>
  <c r="F382" i="11"/>
  <c r="AC382" i="11" s="1"/>
  <c r="F381" i="11"/>
  <c r="AC381" i="11" s="1"/>
  <c r="F380" i="11"/>
  <c r="AC380" i="11" s="1"/>
  <c r="F379" i="11"/>
  <c r="AC379" i="11" s="1"/>
  <c r="F27" i="11"/>
  <c r="AC27" i="11" s="1"/>
  <c r="F26" i="11"/>
  <c r="AC26" i="11" s="1"/>
  <c r="F25" i="11"/>
  <c r="AC25" i="11" s="1"/>
  <c r="F24" i="11"/>
  <c r="AC24" i="11" s="1"/>
  <c r="F23" i="11"/>
  <c r="AC23" i="11" s="1"/>
  <c r="F22" i="11"/>
  <c r="AC22" i="11" s="1"/>
  <c r="F21" i="11"/>
  <c r="AC21" i="11" s="1"/>
  <c r="F20" i="11"/>
  <c r="AC20" i="11" s="1"/>
  <c r="F19" i="11"/>
  <c r="AC19" i="11" s="1"/>
  <c r="F18" i="11"/>
  <c r="AC18" i="11" s="1"/>
  <c r="F17" i="11"/>
  <c r="AC17" i="11" s="1"/>
  <c r="F16" i="11"/>
  <c r="AC16" i="11" s="1"/>
  <c r="F15" i="11"/>
  <c r="AC15" i="11" s="1"/>
  <c r="F14" i="11"/>
  <c r="AC14" i="11" s="1"/>
  <c r="F13" i="11"/>
  <c r="AC13" i="11" s="1"/>
  <c r="F118" i="11"/>
  <c r="AC118" i="11" s="1"/>
  <c r="F207" i="11"/>
  <c r="AC207" i="11" s="1"/>
  <c r="AC106" i="11"/>
  <c r="AC410" i="11"/>
  <c r="F312" i="11"/>
  <c r="AC312" i="11" s="1"/>
  <c r="F311" i="11"/>
  <c r="AC311" i="11" s="1"/>
  <c r="F125" i="11"/>
  <c r="AC125" i="11" s="1"/>
  <c r="F124" i="11"/>
  <c r="AC124" i="11" s="1"/>
  <c r="F123" i="11"/>
  <c r="AC123" i="11" s="1"/>
  <c r="F122" i="11"/>
  <c r="AC122" i="11" s="1"/>
  <c r="F121" i="11"/>
  <c r="AC121" i="11" s="1"/>
  <c r="F120" i="11"/>
  <c r="AC120" i="11" s="1"/>
  <c r="F119" i="11"/>
  <c r="AC119" i="11" s="1"/>
  <c r="F117" i="11"/>
  <c r="AC117" i="11" s="1"/>
  <c r="F116" i="11"/>
  <c r="AC116" i="11" s="1"/>
  <c r="F115" i="11"/>
  <c r="AC115" i="11" s="1"/>
  <c r="F114" i="11"/>
  <c r="AC114" i="11" s="1"/>
  <c r="F113" i="11"/>
  <c r="AC113" i="11" s="1"/>
  <c r="F112" i="11"/>
  <c r="AC112" i="11" s="1"/>
  <c r="F107" i="11"/>
  <c r="AC107" i="11" s="1"/>
  <c r="F12" i="11"/>
  <c r="AC12" i="11" s="1"/>
  <c r="F11" i="11"/>
  <c r="AC11" i="11" s="1"/>
  <c r="F10" i="11"/>
  <c r="AC10" i="11" s="1"/>
  <c r="F9" i="11"/>
  <c r="AC9" i="11" s="1"/>
  <c r="F8" i="11"/>
  <c r="AC8" i="11" s="1"/>
  <c r="F7" i="11"/>
  <c r="AC7" i="11" s="1"/>
  <c r="F6" i="11"/>
  <c r="AC6" i="11" s="1"/>
  <c r="F5" i="11"/>
  <c r="AC5" i="11" s="1"/>
  <c r="F4" i="11"/>
  <c r="F409" i="11"/>
  <c r="AC409" i="11" s="1"/>
  <c r="F378" i="11"/>
  <c r="AC378" i="11" s="1"/>
  <c r="F377" i="11"/>
  <c r="AC377" i="11" s="1"/>
  <c r="F376" i="11"/>
  <c r="AC376" i="11" s="1"/>
  <c r="AC4" i="11" l="1"/>
  <c r="F422" i="11"/>
  <c r="E16" i="2" l="1"/>
  <c r="AB16" i="2" s="1"/>
  <c r="E15" i="2"/>
  <c r="AB15" i="2" s="1"/>
  <c r="E14" i="2"/>
  <c r="AB14" i="2" s="1"/>
  <c r="E13" i="2"/>
  <c r="AB13" i="2" s="1"/>
  <c r="E12" i="2"/>
  <c r="AB12" i="2" s="1"/>
  <c r="E11" i="2"/>
  <c r="AB11" i="2" s="1"/>
  <c r="E10" i="2"/>
  <c r="AC11" i="2"/>
  <c r="AC12" i="2"/>
  <c r="AC13" i="2"/>
  <c r="AC14" i="2"/>
  <c r="AC15" i="2"/>
  <c r="AC16" i="2"/>
  <c r="E21" i="2" l="1"/>
  <c r="AB21" i="2" s="1"/>
  <c r="E20" i="2"/>
  <c r="AB20" i="2" s="1"/>
  <c r="E19" i="2"/>
  <c r="AB19" i="2" s="1"/>
  <c r="E18" i="2"/>
  <c r="AB18" i="2" s="1"/>
  <c r="E17" i="2"/>
  <c r="AC18" i="2"/>
  <c r="AC19" i="2"/>
  <c r="AC20" i="2"/>
  <c r="AC21" i="2"/>
  <c r="E9" i="2"/>
  <c r="AB9" i="2" s="1"/>
  <c r="E8" i="2"/>
  <c r="AB8" i="2" s="1"/>
  <c r="E7" i="2"/>
  <c r="AB7" i="2" s="1"/>
  <c r="E6" i="2"/>
  <c r="AB6" i="2" s="1"/>
  <c r="E4" i="2"/>
  <c r="AC6" i="2"/>
  <c r="AC7" i="2"/>
  <c r="AC8" i="2"/>
  <c r="AC9" i="2"/>
  <c r="E26" i="2" l="1"/>
  <c r="AB26" i="2" s="1"/>
  <c r="E25" i="2"/>
  <c r="AB25" i="2" s="1"/>
  <c r="E24" i="2"/>
  <c r="AB24" i="2" s="1"/>
  <c r="E23" i="2"/>
  <c r="AB23" i="2" s="1"/>
  <c r="E22" i="2"/>
  <c r="AC23" i="2"/>
  <c r="AC24" i="2"/>
  <c r="AC25" i="2"/>
  <c r="AC26" i="2"/>
  <c r="AB4" i="2" l="1"/>
  <c r="AB10" i="2"/>
  <c r="AB17" i="2"/>
  <c r="AB22" i="2"/>
  <c r="AC4" i="2"/>
  <c r="AC10" i="2"/>
  <c r="AC17" i="2"/>
  <c r="AC22" i="2"/>
</calcChain>
</file>

<file path=xl/sharedStrings.xml><?xml version="1.0" encoding="utf-8"?>
<sst xmlns="http://schemas.openxmlformats.org/spreadsheetml/2006/main" count="2147" uniqueCount="1293">
  <si>
    <t/>
  </si>
  <si>
    <t>Прогноз (на ближайшую перспективу - порядка 3-х месяцев)</t>
  </si>
  <si>
    <t>Зона риска (требует оперативных мер и адресной работы)</t>
  </si>
  <si>
    <t>Прочее, редкие жизненные обстоятельства</t>
  </si>
  <si>
    <t>Из них: имеют заключенный договор о целевом обучении</t>
  </si>
  <si>
    <t>Находятся под следствием, отбывают наказание</t>
  </si>
  <si>
    <t>Код и наименование профессии, специальности</t>
  </si>
  <si>
    <t>Наименование работодателя, заключившего договор о целевом обучении</t>
  </si>
  <si>
    <t>ИНН работодателя, заключившего договор о целевом обучении</t>
  </si>
  <si>
    <t>КПП работодателя, заключившего договор о целевом обучении</t>
  </si>
  <si>
    <t>Численность выпускников по указанной специальности, заключивших с работодателем договор о целевом обучении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</si>
  <si>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</si>
  <si>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</si>
  <si>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>из них (из 3): продолжат обучение</t>
  </si>
  <si>
    <t xml:space="preserve"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</si>
  <si>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</si>
  <si>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Продолжат обучение и не трудоустроились (не планируют трудоустройство, предпринимательство)</t>
  </si>
  <si>
    <t>Призваны (будут призваны) в Вооруженные Силы РФ</t>
  </si>
  <si>
    <t>Находятся (будут находиться) в отпуске по уходу за ребенком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</si>
  <si>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</si>
  <si>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</si>
  <si>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</si>
  <si>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</si>
  <si>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</si>
  <si>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</si>
  <si>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договор приостановлен (пролонгирован): здоровье, требующее лечения, не позволяющее осуществлять трудовую деятельность</t>
  </si>
  <si>
    <t>находятся (будут находиться) в отпуске по уходу за ребенком</t>
  </si>
  <si>
    <t>Договор действует</t>
  </si>
  <si>
    <t>Договор расторгнут</t>
  </si>
  <si>
    <t>Взаимодействие с куратором группы</t>
  </si>
  <si>
    <t>Информирование об имеющихся вакансиях</t>
  </si>
  <si>
    <t>Консультации</t>
  </si>
  <si>
    <t>Направление в ЦЗН</t>
  </si>
  <si>
    <t>Проведение информационно-разъяснительной работы</t>
  </si>
  <si>
    <t>Проведение социально-психологических тренингов</t>
  </si>
  <si>
    <t>Экскурсии на предприятия</t>
  </si>
  <si>
    <t>07.02.01 Архитектура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</si>
  <si>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</si>
  <si>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</si>
  <si>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</si>
  <si>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</si>
  <si>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</si>
  <si>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08.01.14 Монтажник санитарно-технических, вентиляционных систем и оборудования</t>
  </si>
  <si>
    <t>08.01.16 Электромонтажник по сигнализации, централизации и блокировке</t>
  </si>
  <si>
    <t>08.01.18 Электромонтажник электрических сетей и электрооборудования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</si>
  <si>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</si>
  <si>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</si>
  <si>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</si>
  <si>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</si>
  <si>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</si>
  <si>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</si>
  <si>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</si>
  <si>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</si>
  <si>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08.02.03 Производство неметаллических строительных изделий и конструкций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</si>
  <si>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</si>
  <si>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</si>
  <si>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</si>
  <si>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</si>
  <si>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</si>
  <si>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</si>
  <si>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</si>
  <si>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</si>
  <si>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</si>
  <si>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</si>
  <si>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</si>
  <si>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</si>
  <si>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</si>
  <si>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</si>
  <si>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</si>
  <si>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</si>
  <si>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</si>
  <si>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</si>
  <si>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</si>
  <si>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</si>
  <si>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</si>
  <si>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</si>
  <si>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</si>
  <si>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11.01.02 Радиомеханик</t>
  </si>
  <si>
    <t>11.02.02 Техническое обслуживание и ремонт радиоэлектронной техники (по отраслям)</t>
  </si>
  <si>
    <t>11.02.12 Почтовая связь</t>
  </si>
  <si>
    <t>11.02.15 Инфокоммуникационные сети и системы связи</t>
  </si>
  <si>
    <t>11.02.17 Разработка электронных устройств и систем</t>
  </si>
  <si>
    <t>13.01.10 Электромонтер по ремонту и обслуживанию электрооборудования (по отраслям)</t>
  </si>
  <si>
    <t>13.02.01 Тепловые электрические станции</t>
  </si>
  <si>
    <t>13.02.07 Электроснабжение (по отраслям)</t>
  </si>
  <si>
    <t>13.02.11 Техническая эксплуатация и обслуживание электрического и электромеханического оборудования (по отраслям)</t>
  </si>
  <si>
    <t>13.02.13 Эксплуатация и обслуживание электрического и электромеханического оборудования (по отраслям)</t>
  </si>
  <si>
    <t>15.01.05 Сварщик (ручной и частично механизированной сварки (наплавки)</t>
  </si>
  <si>
    <t>15.01.23 Наладчик станков и оборудования в механообработке</t>
  </si>
  <si>
    <t>15.01.31 Мастер контрольно-измерительных приборов и автоматики</t>
  </si>
  <si>
    <t>15.01.33 Токарь на станках с числовым программным управлением</t>
  </si>
  <si>
    <t>15.01.35 Мастер слесарных работ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</si>
  <si>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</si>
  <si>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</si>
  <si>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15.02.01 Монтаж и техническая эксплуатация промышленного оборудования (по отраслям)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</si>
  <si>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</si>
  <si>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</si>
  <si>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</si>
  <si>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</si>
  <si>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</si>
  <si>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15.02.12 Монтаж, техническое обслуживание и ремонт промышленного оборудования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</si>
  <si>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</si>
  <si>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</si>
  <si>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</si>
  <si>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15.02.19 Сварочное производство</t>
  </si>
  <si>
    <t>18.02.07 Технология производства и переработки пластических масс и эластомеров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</si>
  <si>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</si>
  <si>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</si>
  <si>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19.01.04 Пекарь</t>
  </si>
  <si>
    <t>19.01.10 Мастер производства молочной продукции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</si>
  <si>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</si>
  <si>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</si>
  <si>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19.02.02 Технология хранения и переработки зерна</t>
  </si>
  <si>
    <t>19.02.03 Технология хлеба, кондитерских и макаронных изделий</t>
  </si>
  <si>
    <t>19.02.07 Технология молока и молочных продуктов</t>
  </si>
  <si>
    <t>19.02.08 Технология мяса и мясных продуктов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</si>
  <si>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</si>
  <si>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</si>
  <si>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</si>
  <si>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</si>
  <si>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</si>
  <si>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</si>
  <si>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20.02.04 Пожарная безопасность</t>
  </si>
  <si>
    <t>21.01.08 Машинист на открытых горных работах</t>
  </si>
  <si>
    <t>21.02.04 Землеустройство</t>
  </si>
  <si>
    <t>21.02.05 Земельно-имущественные отношения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</si>
  <si>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</si>
  <si>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</si>
  <si>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</si>
  <si>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</si>
  <si>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22.02.03 Литейное производство черных и цветных металлов</t>
  </si>
  <si>
    <t>22.02.06 Сварочное производство</t>
  </si>
  <si>
    <t>23.01.06 Машинист дорожных и строительных машин</t>
  </si>
  <si>
    <t>23.01.07 Машинист крана (крановщик)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</si>
  <si>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</si>
  <si>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</si>
  <si>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</si>
  <si>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</si>
  <si>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</si>
  <si>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</si>
  <si>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</si>
  <si>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</si>
  <si>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</si>
  <si>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</si>
  <si>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</si>
  <si>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23.02.07 Техническое обслуживание и ремонт двигателей, систем и агрегатов автомобилей</t>
  </si>
  <si>
    <t>23.02.08 Строительство железных дорог, путь и путевое хозяйство</t>
  </si>
  <si>
    <t>25.02.08 Эксплуатация беспилотных авиационных систем</t>
  </si>
  <si>
    <t>27.02.03 Автоматика и телемеханика на транспорте (железнодорожном транспорте)</t>
  </si>
  <si>
    <t>29.01.05 Закройщик</t>
  </si>
  <si>
    <t>29.01.07 Портной</t>
  </si>
  <si>
    <t>29.01.08 Оператор швейного оборудования</t>
  </si>
  <si>
    <t>29.01.29 Мастер столярного и мебельного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</si>
  <si>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</si>
  <si>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</si>
  <si>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29.02.04 Конструирование, моделирование и технология швейных изделий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</si>
  <si>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</si>
  <si>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</si>
  <si>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</si>
  <si>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</si>
  <si>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</si>
  <si>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</si>
  <si>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</si>
  <si>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</si>
  <si>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34.02.01 Сестринское дело</t>
  </si>
  <si>
    <t>35.01.01 Мастер по лесному хозяйству</t>
  </si>
  <si>
    <t>35.01.11 Мастер сельскохозяйственного производства</t>
  </si>
  <si>
    <t>35.01.13 Тракторист-машинист сельскохозяйственного производства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</si>
  <si>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</si>
  <si>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</si>
  <si>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35.01.19 Мастер садово-паркового и ландшафтного строительства</t>
  </si>
  <si>
    <t>35.01.20 Пчеловод</t>
  </si>
  <si>
    <t>35.01.24 Управляющий сельской усадьбой</t>
  </si>
  <si>
    <t>35.01.27 Мастер сельскохозяйственного производства</t>
  </si>
  <si>
    <t>35.01.28 Мастер столярного и мебельного производства</t>
  </si>
  <si>
    <t>35.02.01 Лесное и лесопарковое хозяйство</t>
  </si>
  <si>
    <t>35.02.03 Технология деревообработки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</si>
  <si>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</si>
  <si>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</si>
  <si>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</si>
  <si>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</si>
  <si>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</si>
  <si>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35.02.12 Садово-парковое и ландшафтное строительство</t>
  </si>
  <si>
    <t>35.02.15 Кинология</t>
  </si>
  <si>
    <t>35.02.16 Эксплуатация и ремонт сельскохозяйственной техники и оборудования</t>
  </si>
  <si>
    <t>35.02.18 Технология переработки древесины</t>
  </si>
  <si>
    <t>36.01.01 Младший ветеринарный фельдшер</t>
  </si>
  <si>
    <t>36.01.04 Пчеловод</t>
  </si>
  <si>
    <t>36.02.01 Ветеринария</t>
  </si>
  <si>
    <t>36.02.02 Зоотехния</t>
  </si>
  <si>
    <t>36.02.03 Зоотехния</t>
  </si>
  <si>
    <t>38.01.01 Оператор диспетчерской (производственно-диспетчерской) службы</t>
  </si>
  <si>
    <t>38.01.02 Продавец</t>
  </si>
  <si>
    <t>38.01.02 Продавец, контролер-кассир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</si>
  <si>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</si>
  <si>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</si>
  <si>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</si>
  <si>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</si>
  <si>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</si>
  <si>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</si>
  <si>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</si>
  <si>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</si>
  <si>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39.02.01 Социальная работа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</si>
  <si>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</si>
  <si>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</si>
  <si>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</si>
  <si>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</si>
  <si>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42.02.01 Реклама</t>
  </si>
  <si>
    <t>43.01.01 Официант, бармен</t>
  </si>
  <si>
    <t>43.01.02 Парикмахер</t>
  </si>
  <si>
    <t>43.01.06 Проводник на железнодорожном транспорте</t>
  </si>
  <si>
    <t>43.01.09 Повар, кондитер</t>
  </si>
  <si>
    <t>43.02.01 Организация обслуживания в общественном питании</t>
  </si>
  <si>
    <t>43.02.03 Стилистика и искусство визажа</t>
  </si>
  <si>
    <t>43.02.10 Туризм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</si>
  <si>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</si>
  <si>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</si>
  <si>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</si>
  <si>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</si>
  <si>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</si>
  <si>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</si>
  <si>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</si>
  <si>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</si>
  <si>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</si>
  <si>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</si>
  <si>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</si>
  <si>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</si>
  <si>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</si>
  <si>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</si>
  <si>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</si>
  <si>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</si>
  <si>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</si>
  <si>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</si>
  <si>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</si>
  <si>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</si>
  <si>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</si>
  <si>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</si>
  <si>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</si>
  <si>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53.02.07 Теория музыки</t>
  </si>
  <si>
    <t>54.01.01 Исполнитель художественно-оформительских работ</t>
  </si>
  <si>
    <t>54.01.02 Ювелир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</si>
  <si>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</si>
  <si>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</si>
  <si>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</si>
  <si>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54.02.05 Живопись (по видам)</t>
  </si>
  <si>
    <t>54.02.06 Изобразительное искусство и черчение</t>
  </si>
  <si>
    <t>54.02.08 Техника и искусство фотографии</t>
  </si>
  <si>
    <t>08.02.02 Строительство и эксплуатация инженерных сооружений</t>
  </si>
  <si>
    <t>08.02.04 Водоснабжение и водоотведение</t>
  </si>
  <si>
    <t>08.02.11 Управление, эксплуатация и обслуживание многоквартирного дома</t>
  </si>
  <si>
    <t>13.02.02 Теплоснабжение и теплотехническое оборудование</t>
  </si>
  <si>
    <t>13.02.03 Электрические станции, сети и системы</t>
  </si>
  <si>
    <t>13.02.06 Релейная защита и автоматизация электроэнергетических систем</t>
  </si>
  <si>
    <t>13.02.07 Электроснабжение</t>
  </si>
  <si>
    <t>15.02.10 Мехатроника и мобильная робототехника (по отраслям)</t>
  </si>
  <si>
    <t>15.02.10 Мехатроника и робототехника (по отраслям)</t>
  </si>
  <si>
    <t>15.02.13 Техническое обслуживание и ремонт систем вентиляции и кондиционирования</t>
  </si>
  <si>
    <t>18.01.02 Лаборант-эколог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</si>
  <si>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</si>
  <si>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</si>
  <si>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</si>
  <si>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18.02.01 Аналитический контроль качества химических соединений</t>
  </si>
  <si>
    <t>18.02.09 Переработка нефти и газа</t>
  </si>
  <si>
    <t>19.01.15 Аппаратчик получения растительного масла</t>
  </si>
  <si>
    <t>21.02.08 Прикладная геодезия</t>
  </si>
  <si>
    <t>21.02.09 Гидрогеология и инженерная геология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</si>
  <si>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</si>
  <si>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</si>
  <si>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</si>
  <si>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</si>
  <si>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25.02.07 Техническое обслуживание авиационных двигателей</t>
  </si>
  <si>
    <t>26.02.01 Эксплуатация внутренних водных путей</t>
  </si>
  <si>
    <t>26.02.03 Судовождение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</si>
  <si>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</si>
  <si>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</si>
  <si>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27.02.06 Контроль работы измерительных приборов</t>
  </si>
  <si>
    <t>34.02.02 Медицинский массаж (для обучения лиц с ограниченными возможностями здоровья по зрению)</t>
  </si>
  <si>
    <t>35.01.14 Мастер по техническому обслуживанию и ремонту машинно-тракторного парка</t>
  </si>
  <si>
    <t>35.01.23 Хозяйка(ин) усадьбы</t>
  </si>
  <si>
    <t>36.01.02 Мастер животноводства</t>
  </si>
  <si>
    <t>08.01.26 Мастер по ремонту и обслуживанию инженерных систем жилищно-коммунального хозяйства</t>
  </si>
  <si>
    <t>11.01.08 Оператор почтовой связи</t>
  </si>
  <si>
    <t>11.01.08 Оператор связи</t>
  </si>
  <si>
    <t>11.02.10 Радиосвязь, радиовещание и телевидение</t>
  </si>
  <si>
    <t>11.02.11 Сети связи и системы коммутации</t>
  </si>
  <si>
    <t>15.01.09 Машинист лесозаготовительных и трелевочных машин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</si>
  <si>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</si>
  <si>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</si>
  <si>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15.01.29 Контролер станочных и слесарных работ</t>
  </si>
  <si>
    <t>15.01.32 Оператор станков с программным управлением</t>
  </si>
  <si>
    <t>15.01.34 Фрезеровщик на станках с числовым программным управлением</t>
  </si>
  <si>
    <t>15.02.14 Оснащение средствами автоматизации технологических процессов и производств (по отраслям)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</si>
  <si>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</si>
  <si>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21.02.06 Информационные системы обеспечения градостроительной деятельности</t>
  </si>
  <si>
    <t>23.01.08 Слесарь по ремонту строительных машин</t>
  </si>
  <si>
    <t>26.01.01 Судостроитель-судоремонтник металлических судов</t>
  </si>
  <si>
    <t>26.01.03 Слесарь-монтажник судовой</t>
  </si>
  <si>
    <t>26.01.05 Электрорадиомонтажник судовой</t>
  </si>
  <si>
    <t>26.02.02 Судостроение</t>
  </si>
  <si>
    <t>26.02.04 Монтаж и техническое обслуживание судовых машин и механизмов</t>
  </si>
  <si>
    <t>29.01.24 Оператор электронного набора и верстки</t>
  </si>
  <si>
    <t>29.01.26 Печатник плоской печати</t>
  </si>
  <si>
    <t>29.01.36 Мастер полиграфического производства</t>
  </si>
  <si>
    <t>35.01.30 Машинист лесозаготовительных и трелевочных машин</t>
  </si>
  <si>
    <t>35.02.02 Технология лесозаготовок</t>
  </si>
  <si>
    <t>35.02.04 Технология комплексной переработки древесины</t>
  </si>
  <si>
    <t>35.02.10 Обработка водных биоресурсов</t>
  </si>
  <si>
    <t>43.01.04 Повар судовой</t>
  </si>
  <si>
    <t>43.02.08 Сервис домашнего и коммунального хозяйства</t>
  </si>
  <si>
    <t>43.02.12 Технология эстетических услуг</t>
  </si>
  <si>
    <t>46.01.01 Секретарь</t>
  </si>
  <si>
    <t>51.02.03 Библиотековедение</t>
  </si>
  <si>
    <t>54.01.14 Резчик</t>
  </si>
  <si>
    <t>54.02.05 Живопись с присвоением квалификаций художник-живописец, преподаватель</t>
  </si>
  <si>
    <t>08.01.08 Мастер отделочных строительных работ</t>
  </si>
  <si>
    <t>08.01.19 Электромонтажник по силовым сетям и электрооборудованию</t>
  </si>
  <si>
    <t>10.02.01 Организация и технология защиты информации</t>
  </si>
  <si>
    <t>15.01.17 Электромеханик по торговому и холодильному оборудованию</t>
  </si>
  <si>
    <t>15.01.36 Дефектоскопист</t>
  </si>
  <si>
    <t>19.02.13 Технология продуктов общественного питания массового изготовления и специализированных пищевых продуктов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</si>
  <si>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</si>
  <si>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</si>
  <si>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</si>
  <si>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25.02.01 Техническая эксплуатация летательных аппаратов и двигателей</t>
  </si>
  <si>
    <t>26.01.06 Судоводитель-помощник механика маломерного судна</t>
  </si>
  <si>
    <t>35.02.09 Водные биоресурсы и аквакультура</t>
  </si>
  <si>
    <t>35.02.09 Ихтиология и рыбоводство</t>
  </si>
  <si>
    <t>35.02.14 Охотоведение и звероводство</t>
  </si>
  <si>
    <t>43.02.05 Флористика</t>
  </si>
  <si>
    <t>52.02.01 Искусство балета</t>
  </si>
  <si>
    <t>52.02.02 Искусство танца (по видам)</t>
  </si>
  <si>
    <t>52.02.04 Актерское искусство</t>
  </si>
  <si>
    <t>53.02.08 Музыкальное звукооператорское мастерство</t>
  </si>
  <si>
    <t>09.02.02 Компьютерные сети</t>
  </si>
  <si>
    <t>11.02.16 Монтаж, техническое обслуживание и ремонт электронных приборов и устройств</t>
  </si>
  <si>
    <t>15.02.03 Техническая эксплуатация гидравлических машин, гидроприводов и гидропневмоавтоматики</t>
  </si>
  <si>
    <t>15.02.09 Аддитивные технологии</t>
  </si>
  <si>
    <t>15.02.11 Техническая эксплуатация и обслуживание роботизированного производства</t>
  </si>
  <si>
    <t>18.02.06 Химическая технология органических веществ</t>
  </si>
  <si>
    <t>19.01.07 Кондитер сахаристых изделий</t>
  </si>
  <si>
    <t>19.02.01 Биохимическое производство</t>
  </si>
  <si>
    <t>20.02.02 Защита в чрезвычайных ситуациях</t>
  </si>
  <si>
    <t>20.02.05 Организация оперативного (экстренного) реагирования в чрезвычайных ситуациях</t>
  </si>
  <si>
    <t>21.01.10 Ремонтник горного оборудования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</si>
  <si>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</si>
  <si>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</si>
  <si>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22.02.01 Металлургия черных металлов</t>
  </si>
  <si>
    <t>22.02.05 Обработка металлов давлением</t>
  </si>
  <si>
    <t>23.01.03 Автомеханик</t>
  </si>
  <si>
    <t>27.02.04 Автоматические системы управления</t>
  </si>
  <si>
    <t>27.02.05 Системы и средства диспетчерского управления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</si>
  <si>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</si>
  <si>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</si>
  <si>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51.02.03 Библиотечно-информационная деятельность</t>
  </si>
  <si>
    <t>08.01.22 Мастер путевых машин</t>
  </si>
  <si>
    <t>11.01.11 Наладчик технологического оборудования (электронная техника)</t>
  </si>
  <si>
    <t>13.02.10 Электрические машины и аппараты</t>
  </si>
  <si>
    <t>29.02.07 Производство изделий из бумаги и картона</t>
  </si>
  <si>
    <t>29.02.11 Полиграфическое производство</t>
  </si>
  <si>
    <t>11.01.01 Монтажник радиоэлектронной аппаратуры и приборов</t>
  </si>
  <si>
    <t>11.02.01 Радиоаппаратостроение</t>
  </si>
  <si>
    <t>13.01.13 Электромонтажник-схемщик</t>
  </si>
  <si>
    <t>13.02.08 Электроизоляционная, кабельная и конденсаторная техника</t>
  </si>
  <si>
    <t>15.02.04 Специальные машины и устройства</t>
  </si>
  <si>
    <t>18.02.05 Производство тугоплавких неметаллических и силикатных материалов и изделий</t>
  </si>
  <si>
    <t>19.01.01 Аппаратчик-оператор в биотехнологии</t>
  </si>
  <si>
    <t>27.02.02 Техническое регулирование и управление качеством</t>
  </si>
  <si>
    <t>29.02.05 Технология текстильных изделий (по видам)</t>
  </si>
  <si>
    <t>34.01.01 Младшая медицинская сестра по уходу за больными</t>
  </si>
  <si>
    <t>35.01.02 Станочник деревообрабатывающих станков</t>
  </si>
  <si>
    <t>35.01.25 Оператор-станочник деревообрабатывающего оборудования</t>
  </si>
  <si>
    <t>35.01.26 Мастер растениеводства</t>
  </si>
  <si>
    <t>53.02.09 Театрально-декорационное искусство (по видам)</t>
  </si>
  <si>
    <t>54.02.04 Реставрация</t>
  </si>
  <si>
    <t>55.02.01 Театральная и аудиовизуальная техника (по видам)</t>
  </si>
  <si>
    <t>08.01.23 Бригадир-путеец</t>
  </si>
  <si>
    <t>11.02.08 Средства связи с подвижными объектами</t>
  </si>
  <si>
    <t>13.02.09 Монтаж и эксплуатация линий электропередачи</t>
  </si>
  <si>
    <t>15.01.29 Контролер качества в машиностроении</t>
  </si>
  <si>
    <t>18.01.05 Аппаратчик-оператор производства неорганических веществ</t>
  </si>
  <si>
    <t>18.02.03 Химическая технология неорганических веществ</t>
  </si>
  <si>
    <t>18.02.04 Электрохимическое производство</t>
  </si>
  <si>
    <t>19.02.09 Технология жиров и жирозаменителей</t>
  </si>
  <si>
    <t>21.01.01 Оператор нефтяных и газовых скважин</t>
  </si>
  <si>
    <t>22.01.03 Машинист крана металлургического производства</t>
  </si>
  <si>
    <t>22.01.11 Оператор металлургического производства</t>
  </si>
  <si>
    <t>22.02.02 Металлургия цветных металлов</t>
  </si>
  <si>
    <t>23.02.02 Автомобиле- и тракторостроение</t>
  </si>
  <si>
    <t>26.01.07 Матрос</t>
  </si>
  <si>
    <t>26.01.09 Моторист судовой</t>
  </si>
  <si>
    <t>29.02.06 Полиграфическое производство</t>
  </si>
  <si>
    <t>35.01.09 Мастер растениеводства</t>
  </si>
  <si>
    <t>43.02.06 Сервис на транспорте (по видам транспорта)</t>
  </si>
  <si>
    <t>43.02.11 Гостиничный сервис</t>
  </si>
  <si>
    <t>18.02.10 Коксохимическое производство</t>
  </si>
  <si>
    <t>23.01.01 Оператор транспортного терминала</t>
  </si>
  <si>
    <t>43.02.04 Прикладная эстетика</t>
  </si>
  <si>
    <t>54.01.04 Мастер народных художественных промыслов</t>
  </si>
  <si>
    <t>54.01.10 Художник росписи по дереву</t>
  </si>
  <si>
    <t>05.02.01 Картография</t>
  </si>
  <si>
    <t>11.02.05 Аудиовизуальная техника</t>
  </si>
  <si>
    <t>11.02.13 Твердотельная электроника</t>
  </si>
  <si>
    <t>12.02.10 Монтаж, техническое обслуживание и ремонт биотехнических и медицинских аппаратов и систем</t>
  </si>
  <si>
    <t>13.01.14 Электромеханик по лифтам</t>
  </si>
  <si>
    <t>14.02.01 Атомные электрические станции и установки</t>
  </si>
  <si>
    <t>24.01.01 Слесарь-сборщик авиационной техники</t>
  </si>
  <si>
    <t>24.02.01 Производство летательных аппаратов</t>
  </si>
  <si>
    <t>29.01.02 Обувщик (широкого профиля)</t>
  </si>
  <si>
    <t>31.02.04 Медицинская оптика</t>
  </si>
  <si>
    <t>36.01.03 Тренер-наездник лошадей</t>
  </si>
  <si>
    <t>08.01.04 Кровельщик</t>
  </si>
  <si>
    <t>11.02.06 Техническая эксплуатация транспортного радиоэлектронного оборудования (по видам транспорта)</t>
  </si>
  <si>
    <t>11.02.14 Электронные приборы и устройства</t>
  </si>
  <si>
    <t>12.02.01 Авиационные приборы и комплексы</t>
  </si>
  <si>
    <t>12.02.03 Радиоэлектронные приборные устройства</t>
  </si>
  <si>
    <t>12.02.07 Монтаж, техническое обслуживание и ремонт медицинской техники</t>
  </si>
  <si>
    <t>12.02.09 Производство и эксплуатация оптических и оптико-электронных приборов и систем</t>
  </si>
  <si>
    <t>13.01.07 Электромонтер по ремонту электросетей</t>
  </si>
  <si>
    <t>15.01.18 Машинист холодильных установок</t>
  </si>
  <si>
    <t>15.01.22 Чертежник-конструктор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</si>
  <si>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</si>
  <si>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</si>
  <si>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19.02.05 Технология бродильных производств и виноделие</t>
  </si>
  <si>
    <t>21.02.07 Аэрофотогеодезия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</si>
  <si>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</si>
  <si>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</si>
  <si>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</si>
  <si>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24.02.02 Производство авиационных двигателей</t>
  </si>
  <si>
    <t>25.02.06 Производство и обслуживание авиационной техники</t>
  </si>
  <si>
    <t>29.01.04 Художник по костюму</t>
  </si>
  <si>
    <t>29.01.28 Огранщик алмазов в бриллианты</t>
  </si>
  <si>
    <t>29.02.01 Конструирование, моделирование и технология изделий из кожи</t>
  </si>
  <si>
    <t>29.02.03 Конструирование, моделирование и технология изделий из меха</t>
  </si>
  <si>
    <t>29.02.08 Технология обработки алмазов</t>
  </si>
  <si>
    <t>29.02.09 Печатное дело</t>
  </si>
  <si>
    <t>35.01.03 Станочник-обработчик</t>
  </si>
  <si>
    <t>38.01.03 Контролер банка</t>
  </si>
  <si>
    <t>39.01.01 Социальный работник</t>
  </si>
  <si>
    <t>42.02.02 Издательское дело</t>
  </si>
  <si>
    <t>43.01.11 Мастер флористического сервиса</t>
  </si>
  <si>
    <t>43.02.07 Сервис по химической обработке изделий</t>
  </si>
  <si>
    <t>52.02.03 Цирковое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</si>
  <si>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</si>
  <si>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</si>
  <si>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53.02.06 Хоровое дирижирование с присвоением квалификаций хормейстер, преподаватель</t>
  </si>
  <si>
    <t>54.01.07 Изготовитель художественных изделий из керамики</t>
  </si>
  <si>
    <t>54.01.12 Художник миниатюрной живописи</t>
  </si>
  <si>
    <t>54.01.13 Изготовитель художественных изделий из дерева</t>
  </si>
  <si>
    <t>54.01.17 Реставратор строительный</t>
  </si>
  <si>
    <t>54.01.19 Реставратор памятников каменного и деревянного зодчества</t>
  </si>
  <si>
    <t>54.02.03 Художественное оформление изделий текстильной и легкой промышленности</t>
  </si>
  <si>
    <t>54.02.07 Скульптура</t>
  </si>
  <si>
    <t>55.02.02 Анимация (по видам)</t>
  </si>
  <si>
    <t>05.02.03 Метеорология</t>
  </si>
  <si>
    <t>12.01.09 Мастер по изготовлению и сборке деталей и узлов оптических и оптико-электронных приборов и систем</t>
  </si>
  <si>
    <t>12.02.03 Радиоэлектронные приборы и устройства</t>
  </si>
  <si>
    <t>12.02.08 Протезно-ортопедическая и реабилитационная техника</t>
  </si>
  <si>
    <t>15.01.04 Наладчик сварочного и газоплазморезательного оборудования</t>
  </si>
  <si>
    <t>22.02.04 Металловедение и термическая обработка металлов</t>
  </si>
  <si>
    <t>24.01.04 Слесарь по ремонту авиационной техники</t>
  </si>
  <si>
    <t>25.02.05 Управление движением воздушного транспорта</t>
  </si>
  <si>
    <t>26.01.02 Судостроитель-судоремонтник неметаллических судов</t>
  </si>
  <si>
    <t>26.01.12 Электрик судовой</t>
  </si>
  <si>
    <t>29.01.25 Переплетчик</t>
  </si>
  <si>
    <t>29.01.27 Мастер печатного дела</t>
  </si>
  <si>
    <t>35.02.11 Промышленное рыболовство</t>
  </si>
  <si>
    <t>36.01.05 Лаборант в области ветеринарии</t>
  </si>
  <si>
    <t>39.02.02 Организация сурдокоммуникации</t>
  </si>
  <si>
    <t>43.01.05 Оператор по обработке перевозочных документов на железнодорожном транспорте</t>
  </si>
  <si>
    <t>54.01.03 Фотограф</t>
  </si>
  <si>
    <t>54.01.05 Изготовитель художественных изделий из тканей с художественной росписью</t>
  </si>
  <si>
    <t>54.01.16 Лепщик-модельщик архитектурных деталей</t>
  </si>
  <si>
    <t>21.01.15 Электрослесарь подземный</t>
  </si>
  <si>
    <t>21.02.16 Шахтное строительство</t>
  </si>
  <si>
    <t>21.01.16 Обогатитель полезных ископаемых</t>
  </si>
  <si>
    <t>11.01.05 Монтажник связи</t>
  </si>
  <si>
    <t>13.01.01 Машинист котлов</t>
  </si>
  <si>
    <t>13.01.03 Электрослесарь по ремонту оборудования электростанций</t>
  </si>
  <si>
    <t>19.01.14 Оператор процессов колбасного производства</t>
  </si>
  <si>
    <t>22.01.05 Аппаратчик-оператор в производстве цветных металлов</t>
  </si>
  <si>
    <t>29.01.17 Оператор вязально-швейного оборудования</t>
  </si>
  <si>
    <t>05.02.02 Гидрология</t>
  </si>
  <si>
    <t>11.02.07 Радиотехнические информационные системы</t>
  </si>
  <si>
    <t>13.01.06 Электромонтер-линейщик по монтажу воздушных линий высокого напряжения и контактной сети</t>
  </si>
  <si>
    <t>25.02.03 Техническая эксплуатация электрифицированных и пилотажно-навигационных комплексов</t>
  </si>
  <si>
    <t>11.02.03 Эксплуатация оборудования радиосвязи и электрорадионавигации судов</t>
  </si>
  <si>
    <t>20.02.03 Природоохранное обустройство территорий</t>
  </si>
  <si>
    <t>14.02.02 Радиационная безопасность</t>
  </si>
  <si>
    <t>13.01.05 Электромонтер по техническому обслуживанию электростанций и сетей</t>
  </si>
  <si>
    <t>35.01.21 Оленевод-механизатор</t>
  </si>
  <si>
    <t>12.01.07 Электромеханик по ремонту и обслуживанию электронной медицинской аппаратуры</t>
  </si>
  <si>
    <t>13.02.05 Технология воды, топлива и смазочных материалов на электрических станциях</t>
  </si>
  <si>
    <t>22.01.08 Оператор прокатного производства</t>
  </si>
  <si>
    <t>27.01.01 Контролер измерительных приборов</t>
  </si>
  <si>
    <t>19.02.04 Технология сахаристых продуктов</t>
  </si>
  <si>
    <t>19.02.06 Технология консервов и пищеконцентратов</t>
  </si>
  <si>
    <t>23.01.16 Составитель поездов</t>
  </si>
  <si>
    <t>31.02.07 Стоматологическое дело</t>
  </si>
  <si>
    <t>35.01.10 Овощевод защищенного грунта</t>
  </si>
  <si>
    <t>35.02.13 Пчеловодство</t>
  </si>
  <si>
    <t>42.01.01 Агент рекламный</t>
  </si>
  <si>
    <t>43.01.07 Слесарь по эксплуатации и ремонту газового оборудования</t>
  </si>
  <si>
    <t>46.01.02 Архивариус</t>
  </si>
  <si>
    <t>11.01.07 Электромонтер по ремонту линейно-кабельных сооружений телефонной связи и проводного вещания</t>
  </si>
  <si>
    <t>13.02.04 Гидроэлектроэнергетические установки</t>
  </si>
  <si>
    <t>15.01.13 Монтажник технологического оборудования (по видам оборудования)</t>
  </si>
  <si>
    <t>21.01.04 Машинист на буровых установках</t>
  </si>
  <si>
    <t>21.01.17 Мастер по обслуживанию магистральных трубопроводов</t>
  </si>
  <si>
    <t>25.02.02 Обслуживание летательных аппаратов горюче-смазочными материалами</t>
  </si>
  <si>
    <t>25.02.04 Летная эксплуатация летательных аппаратов</t>
  </si>
  <si>
    <t>26.01.06 Моторист-рулевой</t>
  </si>
  <si>
    <t>35.01.04 Оператор линии и установок в деревообработке</t>
  </si>
  <si>
    <t>50.02.01 Мировая художественная культура</t>
  </si>
  <si>
    <t>23.01.20 Мастер по комплексному обслуживанию пути рельсового транспорта</t>
  </si>
  <si>
    <t>29.01.32 Мастер обувного производства</t>
  </si>
  <si>
    <t>11.02.04 Радиотехнические комплексы и системы управления космических летательных аппаратов</t>
  </si>
  <si>
    <t>18.02.11 Технология пиротехнических составов и изделий</t>
  </si>
  <si>
    <t>15.01.06 Сварщик на лазерных установках</t>
  </si>
  <si>
    <t>15.02.02 Техническая эксплуатация оборудования для производства электронной техники</t>
  </si>
  <si>
    <t>22.01.09 Оператор трубного производства</t>
  </si>
  <si>
    <t>29.02.02 Технология кожи и меха</t>
  </si>
  <si>
    <t>54.01.06 Изготовитель художественных изделий из металла</t>
  </si>
  <si>
    <t>35.01.29 Слесарь по ремонту лесозаготовительного оборудования</t>
  </si>
  <si>
    <t>05.01.01 Гидрометнаблюдатель</t>
  </si>
  <si>
    <t>08.01.17 Электромонтажник-наладчик</t>
  </si>
  <si>
    <t>19.01.11 Изготовитель мороженого</t>
  </si>
  <si>
    <t>19.01.12 Переработчик скота и мяса</t>
  </si>
  <si>
    <t>26.01.10 Механик маломерного судна</t>
  </si>
  <si>
    <t>21.01.02 Оператор по ремонту скважин</t>
  </si>
  <si>
    <t>21.01.03 Бурильщик эксплуатационных и разведочных скважин</t>
  </si>
  <si>
    <t>08.01.11 Машинист машин и оборудования в производстве цемента</t>
  </si>
  <si>
    <t>18.01.26 Аппаратчик-оператор нефтехимического производства</t>
  </si>
  <si>
    <t>31.01.01 Медицинский администратор</t>
  </si>
  <si>
    <t>35.01.06 Оператор машин по производству бумаги и картона</t>
  </si>
  <si>
    <t>35.01.16 Мастер по водным биоресурсам и аквакультуре</t>
  </si>
  <si>
    <t>35.01.16 Рыбовод</t>
  </si>
  <si>
    <t>18.01.01 Лаборант по физико-механическим испытаниям</t>
  </si>
  <si>
    <t>18.01.22 Оператор в производстве шин</t>
  </si>
  <si>
    <t>24.01.02 Электромонтажник авиационной техники</t>
  </si>
  <si>
    <t>29.01.09 Вышивальщица</t>
  </si>
  <si>
    <t>18.01.12 Изготовитель фарфоровых и фаянсовых изделий</t>
  </si>
  <si>
    <t>15.01.10 Слесарь по ремонту лесозаготовительного оборудования</t>
  </si>
  <si>
    <t>08.01.01 Изготовитель арматурных сеток и каркасов</t>
  </si>
  <si>
    <t>08.01.02 Монтажник трубопроводов</t>
  </si>
  <si>
    <t>08.01.13 Изготовитель железобетонных изделий</t>
  </si>
  <si>
    <t>08.01.15 Слесарь по изготовлению деталей и узлов технических систем в строительстве</t>
  </si>
  <si>
    <t>08.01.21 Монтажник электрических подъемников (лифтов)</t>
  </si>
  <si>
    <t>08.01.32 Мастер аварийно-восстановительных работ на сетях водоснабжения и водоотведения</t>
  </si>
  <si>
    <t>08.02.12 Строительство и эксплуатация автомобильных дорог, аэродромов и городских путей сообщения</t>
  </si>
  <si>
    <t>08.02.15 Информационное моделирование в строительстве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</si>
  <si>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</si>
  <si>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</si>
  <si>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</si>
  <si>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09.02.13 Интеграция решений с применением технологий искусственного интеллекта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</si>
  <si>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</si>
  <si>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</si>
  <si>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11.01.06 Электромонтер оборудования электросвязи и проводного вещания</t>
  </si>
  <si>
    <t>11.01.14 Оператор автоматической линии сборки радиоэлектронной аппаратуры и приборов</t>
  </si>
  <si>
    <t>11.02.09 Многоканальные телекоммуникационные системы</t>
  </si>
  <si>
    <t>11.02.18 Системы радиосвязи, мобильной связи и телерадиовещания</t>
  </si>
  <si>
    <t>11.02.19 Квантовые коммуникации</t>
  </si>
  <si>
    <t>12.01.02 Оптик-механик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</si>
  <si>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</si>
  <si>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</si>
  <si>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</si>
  <si>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13.01.02 Машинист паровых турбин</t>
  </si>
  <si>
    <t>13.01.04 Слесарь по ремонту оборудования электростанций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</si>
  <si>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</si>
  <si>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</si>
  <si>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13.02.12 Электрические станции, сети, их релейная защита и автоматизация</t>
  </si>
  <si>
    <t>15.01.05 Сварщик (электросварочные и газосварочные работы)</t>
  </si>
  <si>
    <t>15.01.08 Наладчик литейного и кузнечного оборудования</t>
  </si>
  <si>
    <t>15.01.08 Наладчик литейного оборудования</t>
  </si>
  <si>
    <t>15.01.13 Монтажник-наладчик технологического оборудования</t>
  </si>
  <si>
    <t>15.01.19 Наладчик контрольно-измерительных приборов и автоматики</t>
  </si>
  <si>
    <t>15.01.25 Станочник (металлообработка)</t>
  </si>
  <si>
    <t>15.01.26 Токарь-универсал</t>
  </si>
  <si>
    <t>15.01.27 Фрезеровщик-универсал</t>
  </si>
  <si>
    <t>15.01.30 Слесарь</t>
  </si>
  <si>
    <t>15.02.03 Монтаж, техническое обслуживание и ремонт гидравлического и пневматического оборудования (по отраслям)</t>
  </si>
  <si>
    <t>15.02.07 Автоматизация технологических процессов и производств</t>
  </si>
  <si>
    <t>15.02.18 Техническая эксплуатация и обслуживание роботизированного производства (по отраслям)</t>
  </si>
  <si>
    <t>18.01.03 Аппаратчик-оператор экологических установок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</si>
  <si>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</si>
  <si>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</si>
  <si>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</si>
  <si>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18.01.24 Мастер шиномонтажной мастерской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</si>
  <si>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</si>
  <si>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</si>
  <si>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</si>
  <si>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</si>
  <si>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18.02.11 Технология производства энергонасыщенных материалов и изделий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</si>
  <si>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</si>
  <si>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</si>
  <si>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производства биотехнологической продукции для пищевой промышленности</t>
  </si>
  <si>
    <t>19.01.02 Лаборант-аналитик</t>
  </si>
  <si>
    <t>19.01.06 Аппаратчик производства сахара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</si>
  <si>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</si>
  <si>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</si>
  <si>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</si>
  <si>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20.02.06 Безопасность на акватории</t>
  </si>
  <si>
    <t>21.01.07 Бурильщик морского бурения скважин</t>
  </si>
  <si>
    <t>21.01.13 Проходчик</t>
  </si>
  <si>
    <t>22.01.04 Контролер металлургического производства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</si>
  <si>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</si>
  <si>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</si>
  <si>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23.01.02 Докер-механизатор</t>
  </si>
  <si>
    <t>23.01.04 Водитель городского электротранспорта</t>
  </si>
  <si>
    <t>23.01.15 Оператор поста централизации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</si>
  <si>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</si>
  <si>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</si>
  <si>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23.02.09 Автоматика и телемеханика на транспорте (железнодорожном транспорте)</t>
  </si>
  <si>
    <t>24.02.04 Радиотехнические комплексы и системы управления космических летательных аппаратов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</si>
  <si>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</si>
  <si>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</si>
  <si>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26.01.08 Моторист (машинист)</t>
  </si>
  <si>
    <t>26.01.13 Водолаз</t>
  </si>
  <si>
    <t>27.02.01 Метрология</t>
  </si>
  <si>
    <t>29.01.01 Скорняк</t>
  </si>
  <si>
    <t>29.01.03 Сборщик обуви</t>
  </si>
  <si>
    <t>29.01.09 Мастер-исполнитель художественной вышивки (по видам)</t>
  </si>
  <si>
    <t>29.01.10 Модистка головных уборов</t>
  </si>
  <si>
    <t>29.01.16 Ткач</t>
  </si>
  <si>
    <t>29.01.28 Мастер по обработке алмазов</t>
  </si>
  <si>
    <t>29.01.31 Мастер скорняжных работ</t>
  </si>
  <si>
    <t>29.01.35 Оператор оборудования производства текстильных изделий (по видам)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</si>
  <si>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</si>
  <si>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</si>
  <si>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</si>
  <si>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35.01.12 Заготовитель продуктов и сырья</t>
  </si>
  <si>
    <t>35.01.17 Обработчик рыбы и морепродуктов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</si>
  <si>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</si>
  <si>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</si>
  <si>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</si>
  <si>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</si>
  <si>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35.02.17 Агромелиорация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</si>
  <si>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</si>
  <si>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</si>
  <si>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36.01.06 Мастер оленеводства</t>
  </si>
  <si>
    <t>36.02.04 Охотоведение и звероводство</t>
  </si>
  <si>
    <t>36.02.05 Кинология</t>
  </si>
  <si>
    <t>39.02.02 Сурдокоммуникация</t>
  </si>
  <si>
    <t>39.02.03 Обеспечение деятельности службы занятости населения</t>
  </si>
  <si>
    <t>43.01.03 Бортпроводник судовой</t>
  </si>
  <si>
    <t>43.02.02 Парикмахерское искусство</t>
  </si>
  <si>
    <t>44.02.07 Преподавание в основном общем образовании (по профилям)</t>
  </si>
  <si>
    <t>46.02.02 Обеспечение технологического сопровождения цифровой трансформации документированных сфер деятельности</t>
  </si>
  <si>
    <t>49.02.03 Спорт</t>
  </si>
  <si>
    <t>54.01.11 Художник росписи по ткани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</si>
  <si>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</si>
  <si>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</si>
  <si>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55.02.02 Анимация и анимационное кино (по видам)</t>
  </si>
  <si>
    <t>55.02.03 Кино- и телепроизводство (по видам)</t>
  </si>
  <si>
    <t>Иная форма занятости</t>
  </si>
  <si>
    <t>Зарегистрированы (планируют зарегистрироваться) в качестве индивидуального предпринимателя</t>
  </si>
  <si>
    <t>Оформили (планируют оформить) самозанятость</t>
  </si>
  <si>
    <t>из них (из 4): будут трудоустроены по полученной профессии, специальности</t>
  </si>
  <si>
    <t>из них (из 4): продолжат обучение</t>
  </si>
  <si>
    <t xml:space="preserve"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</si>
  <si>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Теневая занятость</t>
  </si>
  <si>
    <t>Суммарный выпуск 2025 г. (человек)
включая ожидаемый выпуск
вне зависимости от финансовой основы обучения, формы обучения, ведомственной принадлежности организации</t>
  </si>
  <si>
    <t>Принимаемые меры по содействию трудоустройству выпускников</t>
  </si>
  <si>
    <t>трудоустроены у работодателя, с которым заключен целевой договор</t>
  </si>
  <si>
    <t>будут трудоустроены у работодателя, с которым заключен целевой договор</t>
  </si>
  <si>
    <t>договор приостановлен (пролонгирован): продолжают обучение по согласованию с работодателем, заключившим договор о целевом обучении</t>
  </si>
  <si>
    <t>договор приостановлен (пролонгирован): призваны (будут призваны) в Вооруженные Силы РФ</t>
  </si>
  <si>
    <t>договор приостановлен (пролонгирован): находятся (будут находиться) в отпуске по уходу за ребенком</t>
  </si>
  <si>
    <t>трудоустроены у иного работодателя</t>
  </si>
  <si>
    <t>будут трудоустроены у иного работодателя</t>
  </si>
  <si>
    <t>продолжают обучение</t>
  </si>
  <si>
    <t>призваны (будут призваны) в Вооруженные Силы РФ</t>
  </si>
  <si>
    <t>зарегистрированы в качестве индивидуального предпринимателя</t>
  </si>
  <si>
    <t>оформили самозанятость</t>
  </si>
  <si>
    <t>не могут трудоустроиться: находятся под следствием, отбывают наказание</t>
  </si>
  <si>
    <t>не могут трудоустроиться: ухаживают за больными родственниками, иные семейные обстоятельства</t>
  </si>
  <si>
    <t>не могут трудоустроиться: смерть, тяжелое состояние здоровья</t>
  </si>
  <si>
    <t>не имеют мотивацию к ведению трудовой деятельности и не планируют трудоустраиваться</t>
  </si>
  <si>
    <t>переехали (планируют переезд) за пределы РФ</t>
  </si>
  <si>
    <t>теневая занятость</t>
  </si>
  <si>
    <t>отсутствует спрос на специалистов в регионе, находятся в поиске работы</t>
  </si>
  <si>
    <t>зарегистрированы в центрах занятости в качестве безработного (получают пособие по безработице)</t>
  </si>
  <si>
    <t>не планируют трудоустраиваться, в том числе по причинам получения иных социальных льгот</t>
  </si>
  <si>
    <t>гр.18</t>
  </si>
  <si>
    <t>Проверка 1</t>
  </si>
  <si>
    <t>ПРОВЕРКА 
(значения в графах "из них" не должны превыштать значения, из которых происходят)</t>
  </si>
  <si>
    <t>Проверка 2</t>
  </si>
  <si>
    <t>гр.1</t>
  </si>
  <si>
    <t>ПРОВЕРКА 
(сумма по видам деятельности (кроме граф в том числе) должна быть равна суммарному выпуску)</t>
  </si>
  <si>
    <t>Наименование ПОО</t>
  </si>
  <si>
    <t>АСТ</t>
  </si>
  <si>
    <t>АЛХТ</t>
  </si>
  <si>
    <t>АТАТС</t>
  </si>
  <si>
    <t>ААТТ</t>
  </si>
  <si>
    <t>АИСТ</t>
  </si>
  <si>
    <t>АИТ</t>
  </si>
  <si>
    <t>АМТ</t>
  </si>
  <si>
    <t>АМТТ</t>
  </si>
  <si>
    <t>АТТС</t>
  </si>
  <si>
    <t>АЮТ</t>
  </si>
  <si>
    <t>АТПА</t>
  </si>
  <si>
    <t>БАТТ</t>
  </si>
  <si>
    <t>БИТТ</t>
  </si>
  <si>
    <t>БАК</t>
  </si>
  <si>
    <t>ВЗСТ</t>
  </si>
  <si>
    <t>ВТПП</t>
  </si>
  <si>
    <t>ГТТ</t>
  </si>
  <si>
    <t>ГСТ</t>
  </si>
  <si>
    <t>ДМТТ</t>
  </si>
  <si>
    <t>ЕПК</t>
  </si>
  <si>
    <t>КАТК</t>
  </si>
  <si>
    <t>КАСТ</t>
  </si>
  <si>
    <t>КГТК</t>
  </si>
  <si>
    <t>КИТТ</t>
  </si>
  <si>
    <t>КМСК</t>
  </si>
  <si>
    <t>КМТ</t>
  </si>
  <si>
    <t>КПК</t>
  </si>
  <si>
    <t>КрасТК</t>
  </si>
  <si>
    <t>КТЭК</t>
  </si>
  <si>
    <t>КТТиЖТ</t>
  </si>
  <si>
    <t>КАТТ</t>
  </si>
  <si>
    <t>ЛАТ</t>
  </si>
  <si>
    <t>ЛСТТ</t>
  </si>
  <si>
    <t>ЛМТ</t>
  </si>
  <si>
    <t>ЛСПК</t>
  </si>
  <si>
    <t>НКСЭ</t>
  </si>
  <si>
    <t>НПТ</t>
  </si>
  <si>
    <t>НСПК</t>
  </si>
  <si>
    <t>ПТПТ</t>
  </si>
  <si>
    <t>ПСХК</t>
  </si>
  <si>
    <t>ПАТИС</t>
  </si>
  <si>
    <t>ССХТ</t>
  </si>
  <si>
    <t>СЭТ</t>
  </si>
  <si>
    <t>СКПО</t>
  </si>
  <si>
    <t>СМТТ</t>
  </si>
  <si>
    <t>ТТОТ</t>
  </si>
  <si>
    <t>УТМиПТ</t>
  </si>
  <si>
    <t>ЩИТ</t>
  </si>
  <si>
    <t>ИП Хлытчиев ВК "Большая медведица"</t>
  </si>
  <si>
    <t>231001624907</t>
  </si>
  <si>
    <t>ИП Афонин</t>
  </si>
  <si>
    <t>233504774476</t>
  </si>
  <si>
    <t>ООО "КУЛ-СЕРВИС"</t>
  </si>
  <si>
    <t>2308265123</t>
  </si>
  <si>
    <t>ИП Бежко Павел Сергеевия</t>
  </si>
  <si>
    <t>Общество с ограниченной ответственностью "ЕВРО7"</t>
  </si>
  <si>
    <t>Общество с ограниченной ответственностью "Спецстрой"</t>
  </si>
  <si>
    <t>Общество с ограниченной ответственностью "СОЮЗ-АГРО"</t>
  </si>
  <si>
    <t>Общество с ограниченной ответственностью "Теплоэнерго Краснодар", Армавирский филиал</t>
  </si>
  <si>
    <t>Индивидуальный предприниматель Петрушкевич Светлана Алексеевна</t>
  </si>
  <si>
    <t>МКУ "Центр молодежной политики" МО г. Армавир</t>
  </si>
  <si>
    <t>МБОУ Деский сад № 33</t>
  </si>
  <si>
    <t>Индивидуальный предприниматель Грибкова Юлия Николаевна</t>
  </si>
  <si>
    <t>Индивидуальный предприниматель Макаренко Петр Лацьевич</t>
  </si>
  <si>
    <t xml:space="preserve">ОАО «Красная Звезда»Краснодарский край Белоглинский р-н </t>
  </si>
  <si>
    <t>ООО  Ростовская зерновая компания "Ресурс"</t>
  </si>
  <si>
    <t>ООО "Житница Кубани"</t>
  </si>
  <si>
    <t>ООО "Электросетевая строительная компания"</t>
  </si>
  <si>
    <t>ОАО "Северо-Кавказский завод стальных конструкций"</t>
  </si>
  <si>
    <t>ЗАО "Кропоткинский завод монтажных и специальных строительных приспособлений"</t>
  </si>
  <si>
    <t>МУП "Динская компания "Тепло"</t>
  </si>
  <si>
    <t>ООО "Нива Кубани"</t>
  </si>
  <si>
    <t>2330030906 </t>
  </si>
  <si>
    <t xml:space="preserve">08.01.07 Мастер общестроительных работ </t>
  </si>
  <si>
    <t xml:space="preserve">ООО "СтройЭнергоМаш" </t>
  </si>
  <si>
    <t>ИП "Егизарян Сюзанна Владимировна"</t>
  </si>
  <si>
    <t>237305723058</t>
  </si>
  <si>
    <t>ИП "Кравченко Владимир Иванович"</t>
  </si>
  <si>
    <t>233001840299</t>
  </si>
  <si>
    <t>ИП " Бирюкова Наталья Витальевна"</t>
  </si>
  <si>
    <t>233001728106</t>
  </si>
  <si>
    <t>МБДОУ детский сад комбинорованного вида № 81 "Электроник" МО город Новороссийск</t>
  </si>
  <si>
    <t>ООО "Центр организации Санаторно-курортного лечения "Родник"</t>
  </si>
  <si>
    <t>ООО "Агрофирма "Агросахар"</t>
  </si>
  <si>
    <t>ООО "ЗЭСКМИ"</t>
  </si>
  <si>
    <t>ООО "Консервное предприятие Русское поле-Албаши"</t>
  </si>
  <si>
    <t>ООО "Ручеек"</t>
  </si>
  <si>
    <t>11.02.02 Техническое обслуживание и ремонт радиоэлектронной техники</t>
  </si>
  <si>
    <t>ООО "МНУ-1 Корпорация АК "ЭСКМ"</t>
  </si>
  <si>
    <t>ООО "ВЕСЫСОФТ"</t>
  </si>
  <si>
    <t>ООО «Тех- Авто Сервис»</t>
  </si>
  <si>
    <t>Акционерное общество " 81 бронетанковый ремонтный завод"</t>
  </si>
  <si>
    <t>Акционерное общество "Специализированный застройщик "Домостроитель"</t>
  </si>
  <si>
    <t>Акционерное общество "Успенский сахарник"</t>
  </si>
  <si>
    <t>ООО "Спецстройбезопасность"</t>
  </si>
  <si>
    <t>Общество с ограниченной ответственностью "КОНСТРУКТИВ"</t>
  </si>
  <si>
    <t>Общество с ограниченной ответственностью "МДФ-ЮГ+"</t>
  </si>
  <si>
    <t>Общество с ограниченной ответственностью "СПЕЦ-СТРОЙ"</t>
  </si>
  <si>
    <t>Швейное предприятие YurMa Fashion</t>
  </si>
  <si>
    <t>МОБУ СОШ №19  г.Сочи</t>
  </si>
  <si>
    <t>МОБУ СОШ №2  г.Сочи</t>
  </si>
  <si>
    <t>МОБУ СОШ №11  г.Сочи</t>
  </si>
  <si>
    <t>МОБУ СОШ №14  г.Сочи</t>
  </si>
  <si>
    <t>МОБУ гимназия  №16 г.Сочи</t>
  </si>
  <si>
    <t>ИП Орехов Дмитрий Сергеевич</t>
  </si>
  <si>
    <t>.232703396996</t>
  </si>
  <si>
    <t>ИП Аникеев Евгений Сергеевич</t>
  </si>
  <si>
    <t>233404211631.</t>
  </si>
  <si>
    <t>ИП Федотов Дмитрий Иванович</t>
  </si>
  <si>
    <t>232702614673.</t>
  </si>
  <si>
    <t>ИП КФХ Ковтун Андрей Валерьевич</t>
  </si>
  <si>
    <t>232701942819.</t>
  </si>
  <si>
    <t>ИП КФХ Москаленко Олег Владимирович</t>
  </si>
  <si>
    <t>ИП глава КФХ Ровный А.Г.</t>
  </si>
  <si>
    <t>234601067805.</t>
  </si>
  <si>
    <t>ИП КФХ Горбатюк Сергей Викторович</t>
  </si>
  <si>
    <t>233501570770.</t>
  </si>
  <si>
    <t>АО "Промышленный Сервис Кубань"</t>
  </si>
  <si>
    <t>ООО "Джумайловское"</t>
  </si>
  <si>
    <t>ООО "ТрансАвто"</t>
  </si>
  <si>
    <t>ООО "Общество поддержки фермерских хозяйств"</t>
  </si>
  <si>
    <t>ООО "Агро-Галан"</t>
  </si>
  <si>
    <t>ООО "Возрождения"</t>
  </si>
  <si>
    <t>ООО "Агрокомплекс "Новокубанский"</t>
  </si>
  <si>
    <t>ГАПОУ КК ЛСПК</t>
  </si>
  <si>
    <t>МБОУ СОШ № 12 ст. Ленинградская</t>
  </si>
  <si>
    <t>МБДОУ № 4 ст. Ленинградская</t>
  </si>
  <si>
    <t>МБДОУ ДС № 16 Тимашевский район</t>
  </si>
  <si>
    <t>МАДОУ Центр развития ребенка детский сад № 31</t>
  </si>
  <si>
    <t xml:space="preserve">МБДОУ № 3 ст. Ленинградская </t>
  </si>
  <si>
    <t>МАДОУ № 6 Брюховецкий район</t>
  </si>
  <si>
    <t>МАДОУ № 34 ст. Ленинградская</t>
  </si>
  <si>
    <t>МАДОУ № 1 ст Ленинградская</t>
  </si>
  <si>
    <t>МАДОУ № 30 г. Армавир</t>
  </si>
  <si>
    <t>МАОУ СОШ № 1 ст. Ленинградская</t>
  </si>
  <si>
    <t>МБОУ НОШ № 40 ст. Ленинградская</t>
  </si>
  <si>
    <t>МБОУ СОШ № 4 ст. Крыловская</t>
  </si>
  <si>
    <t>МБОУ СОШ № 33 ст. Архангельская</t>
  </si>
  <si>
    <t>МБОУ СОШ № 7 г. Тихорецк</t>
  </si>
  <si>
    <t xml:space="preserve">МБОУ ООШ № 27 х. Западного </t>
  </si>
  <si>
    <t>МАОУ СОШ № 16 ст. Кущевская</t>
  </si>
  <si>
    <t>МБОУ СОШ № 12 х. Ленинский</t>
  </si>
  <si>
    <t>АО "Сад Гигант"</t>
  </si>
  <si>
    <t>ООО Агрофирма "Приволье</t>
  </si>
  <si>
    <t>ООО ЗК "Полтавская"</t>
  </si>
  <si>
    <t>ИП Ольденбургер Д.А.</t>
  </si>
  <si>
    <t>234913447390</t>
  </si>
  <si>
    <t>ООО "Прогресс"</t>
  </si>
  <si>
    <t>ИП Буроченко О.В.</t>
  </si>
  <si>
    <t>234911550586</t>
  </si>
  <si>
    <t>ООО "Колос"</t>
  </si>
  <si>
    <t>ИП Корнишиков Ю.В.</t>
  </si>
  <si>
    <t>234900937790</t>
  </si>
  <si>
    <t>АльфаМ "КрасноеБелое"</t>
  </si>
  <si>
    <t>Филиал Южный РН "Пожарная Безопасность"</t>
  </si>
  <si>
    <t>ОАО "Красная звезда"</t>
  </si>
  <si>
    <t>ООО "Успенский Агропромсоюз"</t>
  </si>
  <si>
    <t>Индивидуальный предприниматель глава крестьянского (фермерского) хозяйства Касьянов Юрий Витальевич</t>
  </si>
  <si>
    <t>232601773684</t>
  </si>
  <si>
    <t>ООО «Авиатор»</t>
  </si>
  <si>
    <t>ИП Исаев В.Б.</t>
  </si>
  <si>
    <t xml:space="preserve">22.02.05 Обработка металлов давлением </t>
  </si>
  <si>
    <t xml:space="preserve">ИП. Глава КФХ Гричик Георгий Георгиевич </t>
  </si>
  <si>
    <t>232302565020</t>
  </si>
  <si>
    <t xml:space="preserve">ИП. Глава КФХ Болдырев Николай Геннадьевич </t>
  </si>
  <si>
    <t>232301470456</t>
  </si>
  <si>
    <t xml:space="preserve">ИП. Глава КФХ Круковский Михаил Дмитриевич </t>
  </si>
  <si>
    <t>232306022627</t>
  </si>
  <si>
    <t>АО "КСП" "Светлогорское"</t>
  </si>
  <si>
    <t>Общество с ограниченной ответственностью "Абинский Электрометаллургический Завод".</t>
  </si>
  <si>
    <t>ООО "Экспертно-проектная организация "Ключевой ресурс"</t>
  </si>
  <si>
    <t>ООО "Стальстрой-Юг"</t>
  </si>
  <si>
    <t>АО "ОБД"</t>
  </si>
  <si>
    <t>ООО "СИНТЕЗ-К"</t>
  </si>
  <si>
    <t>ООО "СВС Сервис-прибор"</t>
  </si>
  <si>
    <t>ИП Ленская Елена Юрьевна</t>
  </si>
  <si>
    <t>ИП Музыка Виктор Олегович</t>
  </si>
  <si>
    <t>ИП Москаленко Т.М.</t>
  </si>
  <si>
    <t>ООО "Полюс"</t>
  </si>
  <si>
    <t>МУП Черниговского сельского поселения Белореченского района "Черниговское"</t>
  </si>
  <si>
    <t>ООО "МНУ-1 Корпорации АК "ЭСКМ"</t>
  </si>
  <si>
    <t>ООО "Спецстрой"</t>
  </si>
  <si>
    <t>ООО "Хладокомбинат Западный"</t>
  </si>
  <si>
    <t>ООО "АПК-инжиниринг"</t>
  </si>
  <si>
    <t>ИП Пуделко Виктор Юрьевич</t>
  </si>
  <si>
    <t>ООО "Краснодарская монтажная компания "Сети-Макс"</t>
  </si>
  <si>
    <t>АО «Сочинский мясокомбинат"</t>
  </si>
  <si>
    <t>ООО «Курганинский хлебокомбинат»</t>
  </si>
  <si>
    <t>АО «Сочинский хлебокомбинат»</t>
  </si>
  <si>
    <t>ИП Ковтун Анастасия Юрьевна</t>
  </si>
  <si>
    <t>ИП Терских Виталий Дмитриевич</t>
  </si>
  <si>
    <t>ООО "КраснодарЭнергоМонтаж"</t>
  </si>
  <si>
    <t>ООО "ЛИНЗЛАБ"</t>
  </si>
  <si>
    <t>ООО "Прозеприна"</t>
  </si>
  <si>
    <t>ИП Соболь Людмила Александровна</t>
  </si>
  <si>
    <t>233506561258</t>
  </si>
  <si>
    <t>ИП Тумасян Артур Михайлович</t>
  </si>
  <si>
    <t>233610383925</t>
  </si>
  <si>
    <t>ИП Хомич Изабела Нурбиевна</t>
  </si>
  <si>
    <t>230905797725</t>
  </si>
  <si>
    <t>ИП Туркумук Галина Викторовна</t>
  </si>
  <si>
    <t>235206277271</t>
  </si>
  <si>
    <t>ООО "ЭкоПак"</t>
  </si>
  <si>
    <t>ИП Базанов Илья Александрович</t>
  </si>
  <si>
    <t>525911462090</t>
  </si>
  <si>
    <t>ООО "Гелион-Юг"</t>
  </si>
  <si>
    <t>ООО "Оптима"</t>
  </si>
  <si>
    <t>ООО "Фирма "Краснодарэлектромонтаж""</t>
  </si>
  <si>
    <t>ООО "Виндоу Групп"</t>
  </si>
  <si>
    <t>ПАО "Совкомбанк"</t>
  </si>
  <si>
    <t>ИП Чечурина Татьяна Анатольевна</t>
  </si>
  <si>
    <t>290122200560</t>
  </si>
  <si>
    <t>ИП Шишкин Андрей Владимирович</t>
  </si>
  <si>
    <t>230822501660</t>
  </si>
  <si>
    <t>ООО "Акойл Коми"</t>
  </si>
  <si>
    <t>ООО "Новое решение"</t>
  </si>
  <si>
    <t>ООО "Агроторг"</t>
  </si>
  <si>
    <t>7825706086</t>
  </si>
  <si>
    <t>АО "Успенский сахарник"</t>
  </si>
  <si>
    <t>ИП Кириевский В.Н.</t>
  </si>
  <si>
    <t>ООО "СЖК "Кедр"</t>
  </si>
  <si>
    <t>ИП Кондратюк А.В.</t>
  </si>
  <si>
    <t>19.02.03 Технология хлеба, макаронных и кондитерских изделий</t>
  </si>
  <si>
    <t>38.02.03  Операционная деятельность в логистике</t>
  </si>
  <si>
    <t>ООО «Манго»</t>
  </si>
  <si>
    <t>ООО «Метрополис»</t>
  </si>
  <si>
    <t>ООО «Хлебокомбинат Лавина»</t>
  </si>
  <si>
    <t xml:space="preserve">ООО «Кредо» </t>
  </si>
  <si>
    <t xml:space="preserve">ИП Шаненко Виолетта Сергеевна </t>
  </si>
  <si>
    <t>ИП Гулян Артур Андроникович</t>
  </si>
  <si>
    <t>ИП Арутунян Гамлет Шаликоевич</t>
  </si>
  <si>
    <t>ООО «ДМ»</t>
  </si>
  <si>
    <t>ИП Карпухин Евгений Владимирович</t>
  </si>
  <si>
    <t>ООО «Стэлла»</t>
  </si>
  <si>
    <t>ООО «Югстроймонтаж»</t>
  </si>
  <si>
    <t>ООО «Аркада»</t>
  </si>
  <si>
    <t>ООО «Мистер Дэк»</t>
  </si>
  <si>
    <t>ИП Монахов Денис Владимирович</t>
  </si>
  <si>
    <t>ООО «Домострой»</t>
  </si>
  <si>
    <t>ООО «Южный-Фаворит»</t>
  </si>
  <si>
    <t>ООО ЮТД «Ростовгазстрой»</t>
  </si>
  <si>
    <t>ООО «Технолинк»</t>
  </si>
  <si>
    <t>ИП Лысенко Анна Васильевна</t>
  </si>
  <si>
    <t>ИП Щербина Алексей Витальевич</t>
  </si>
  <si>
    <t>ГБУ КК «Краевое БТИ»</t>
  </si>
  <si>
    <t>АО «Концерн ТИТАН-2»</t>
  </si>
  <si>
    <t xml:space="preserve">44.02.05 Коррекционная педагогика в начальном образовании </t>
  </si>
  <si>
    <t>МАОУ ООШ №79</t>
  </si>
  <si>
    <t>МАОУ СОШ 32</t>
  </si>
  <si>
    <t>МАДОУ МО г.Краснодар "Детский сад №92"</t>
  </si>
  <si>
    <t>МАДОУ МО г.Краснодар "Детский сад комбинированного вида №2"</t>
  </si>
  <si>
    <t>МБДОУ МО г.Краснодар "Детский сад комбинированного вида №116"</t>
  </si>
  <si>
    <t xml:space="preserve">МБДОУ МО г.Краснодар "Детский сад комбинированного вида №179" Дюймовочка </t>
  </si>
  <si>
    <t>МАДОУ МО Динской район «Детский сад № 44»</t>
  </si>
  <si>
    <t>фактическое -МАДОУ МО г.Краснодар «Детский сад №169»</t>
  </si>
  <si>
    <t xml:space="preserve">МБДОУ МО г.Краснодар "Центр - детский сад № 72". </t>
  </si>
  <si>
    <t>Станица Васюринская, «Детский сад № 66»</t>
  </si>
  <si>
    <t>МАОУ СОШ 105</t>
  </si>
  <si>
    <t xml:space="preserve">МАОУ МО Динской район СОШ 34, ст. Новотитаровская </t>
  </si>
  <si>
    <t>ООО Сормат</t>
  </si>
  <si>
    <t>ООО Ферум прайд</t>
  </si>
  <si>
    <t>АО "Рассвет"</t>
  </si>
  <si>
    <t>ОА "Сахарный завод "Свобода"</t>
  </si>
  <si>
    <t>ПАО «Племзавод им. В. И. Чапаева»</t>
  </si>
  <si>
    <t>НПО "Семеноводство Кубани"</t>
  </si>
  <si>
    <t xml:space="preserve">19.01.18 Аппаратчик-оператор производства продуктов питания из растительного сырья </t>
  </si>
  <si>
    <t>ООО "АГРОСОЮЗ"</t>
  </si>
  <si>
    <t>АО фирма "Агрокомлекс имени Н.И.Ткачева", предприятие Большевик"</t>
  </si>
  <si>
    <t>ОАО " Кавказ"</t>
  </si>
  <si>
    <t>ООО "Дуэт"</t>
  </si>
  <si>
    <t>ООО "Бургер Рус"</t>
  </si>
  <si>
    <t>ООО "Гарант Строй Сервис"</t>
  </si>
  <si>
    <t>ТСН "Псебай МКД-14"</t>
  </si>
  <si>
    <t>ООО "Северо-Западное"</t>
  </si>
  <si>
    <t>ТСЖ "УЮТ"</t>
  </si>
  <si>
    <t>ООО Управляющая компания № 6</t>
  </si>
  <si>
    <t>ООО "Юго-Западное"</t>
  </si>
  <si>
    <t>ООО "Саргон"</t>
  </si>
  <si>
    <t>ООО "Кубарус"</t>
  </si>
  <si>
    <t>ПАО Ростелеком</t>
  </si>
  <si>
    <t>ООО "ЛЭНД"</t>
  </si>
  <si>
    <t>АО "Тандер"</t>
  </si>
  <si>
    <t>ИП Полякова Галина Николаевна</t>
  </si>
  <si>
    <t>ООО "Пицца"</t>
  </si>
  <si>
    <t>ИП Филина Елена Александровна</t>
  </si>
  <si>
    <t>ООО "Септа"</t>
  </si>
  <si>
    <t>ООО "Деликатес Групп"</t>
  </si>
  <si>
    <t>ООО "Евросад"</t>
  </si>
  <si>
    <t>ООО "Р.Э.В-КУБАНЬ"</t>
  </si>
  <si>
    <t>ООО "Древо М"</t>
  </si>
  <si>
    <t>ОБЩЕСТВО С ОГРАНИЧЕННОЙ ОТВЕТСТВЕННОСТЬЮ "ЗАВОД ЭЛЕКТРОСЕВКАВМОНТАЖИНДУСТРИЯ"</t>
  </si>
  <si>
    <t>ООО "ЗМК"</t>
  </si>
  <si>
    <t>ООО ПКФ "КУБАНЬСТОЙЭЛЕКТРО"</t>
  </si>
  <si>
    <t>ООО "Агрофирма "Медведовская"</t>
  </si>
  <si>
    <t>ООО "Экоферма "Новонекрасовка"</t>
  </si>
  <si>
    <t>7751219913</t>
  </si>
  <si>
    <t>775101001</t>
  </si>
  <si>
    <t>ИП Томилов Д.М.</t>
  </si>
  <si>
    <t>234701268992</t>
  </si>
  <si>
    <t>МБДОУ №8</t>
  </si>
  <si>
    <t>2347007581</t>
  </si>
  <si>
    <t>234701001</t>
  </si>
  <si>
    <t>ИП Латников Р.А.</t>
  </si>
  <si>
    <t>231900362722</t>
  </si>
  <si>
    <t>МБДОУ ДС "Капелька"</t>
  </si>
  <si>
    <t>2347007510</t>
  </si>
  <si>
    <t>ИП Варданян Г.А.</t>
  </si>
  <si>
    <t>234704999408</t>
  </si>
  <si>
    <t>ИП Кейян Е.С.</t>
  </si>
  <si>
    <t>230112285278</t>
  </si>
  <si>
    <t>ИП Волков Г.А.</t>
  </si>
  <si>
    <t>234700078205</t>
  </si>
  <si>
    <t>ИП Филиппов А.Б.</t>
  </si>
  <si>
    <t>870500001055</t>
  </si>
  <si>
    <t>АКЦИОНЕРНОЕ ОБЩЕСТВО ФИРМА "АГРОКОМПЛЕКС" ИМ.Н.И.ТКАЧЕВА</t>
  </si>
  <si>
    <t>2328000083 </t>
  </si>
  <si>
    <t>ИП Глава КФХ Лоза А.В</t>
  </si>
  <si>
    <t>234703475521</t>
  </si>
  <si>
    <t>ИП Глава КФХ Андриенко А.И.</t>
  </si>
  <si>
    <t>234700206383</t>
  </si>
  <si>
    <t>ИП Бескровный Д.В.</t>
  </si>
  <si>
    <t>ИП Кочергина А.В.</t>
  </si>
  <si>
    <t>ИП Костоусова В.Д.</t>
  </si>
  <si>
    <t>ООО ТК "Тех-Авто"</t>
  </si>
  <si>
    <t>ИП Хачатрян А.А.</t>
  </si>
  <si>
    <t>ИП Золотарь В.О.</t>
  </si>
  <si>
    <t>ИП Лапта А.Ю.</t>
  </si>
  <si>
    <t>ИП Ревякин А.И.</t>
  </si>
  <si>
    <t>ГБУ СО КК "Апшеронский ПНИ"</t>
  </si>
  <si>
    <t>ГБУ СО КК "Апшеронский КЦСОН"</t>
  </si>
  <si>
    <t>МБДОУ детский сад №43</t>
  </si>
  <si>
    <t>АО "Тандер" 153544 Магнит косметик</t>
  </si>
  <si>
    <t>ООО "Прозрение"</t>
  </si>
  <si>
    <t>ООО "Техцентр Дизель"</t>
  </si>
  <si>
    <t>ООО "Апшеронский Агромаш"</t>
  </si>
  <si>
    <t>ГБУЗ «Городская больница г. Армавир» МЗ КК</t>
  </si>
  <si>
    <t>Армавирский медицинский колледж</t>
  </si>
  <si>
    <t>ГКУ КК «Комитет по лесу»</t>
  </si>
  <si>
    <t>Выселковская РО ККОООР</t>
  </si>
  <si>
    <t>ООО «Компания Эмоцион»</t>
  </si>
  <si>
    <t>ООО "ДСК Атлант"</t>
  </si>
  <si>
    <t>ООО СПЕЦИАЛИЗИРОВАННАЯ СТРОИТЕЛЬНАЯ КОМПАНИЯ ГАЗРЕГИОН</t>
  </si>
  <si>
    <t>АО НК РОСНЕФТЬ - КУБАНЬНЕФТЕПРОДУКТ</t>
  </si>
  <si>
    <t>ГБУ КК Крайтехинвентаризация - Краевое БТИ</t>
  </si>
  <si>
    <t>ООО КУБАНЬ-ВИНО</t>
  </si>
  <si>
    <t>ООО ШУМРИНКА</t>
  </si>
  <si>
    <t>ООО ЛОЗА</t>
  </si>
  <si>
    <t>ООО «АБРАУ-ДЮРСО»</t>
  </si>
  <si>
    <t>ОАО АПФ Фанагория</t>
  </si>
  <si>
    <t>ООО Агрофирма Южная</t>
  </si>
  <si>
    <t>ООО МЫСХАКО</t>
  </si>
  <si>
    <t>АО СКАЛИСТЫЙ БЕРЕГ</t>
  </si>
  <si>
    <t>ОАО Анапский хлебокомбинат</t>
  </si>
  <si>
    <t>ООО НПО Кербер</t>
  </si>
  <si>
    <t>Гирейское ЗАО "Железобетон"</t>
  </si>
  <si>
    <t>ОАО "Сельхозхимия"</t>
  </si>
  <si>
    <t>ООО "Мускат"</t>
  </si>
  <si>
    <t>ООО "Эдем"</t>
  </si>
  <si>
    <t>МБДОУ детский сад № 12</t>
  </si>
  <si>
    <t>ООО "Русская кухня"</t>
  </si>
  <si>
    <t>ИП Буторина Е.М</t>
  </si>
  <si>
    <t xml:space="preserve">ООО "Вудсон" </t>
  </si>
  <si>
    <t xml:space="preserve">ООО "ОНИС"   </t>
  </si>
  <si>
    <t>ИП Карасев Андрей Александрович</t>
  </si>
  <si>
    <t>233603037924</t>
  </si>
  <si>
    <t>ИП Кашуба Илья Владимирович</t>
  </si>
  <si>
    <t>233606297550</t>
  </si>
  <si>
    <t>ИП Позоян Гоар Ромиковна</t>
  </si>
  <si>
    <t>235100243427</t>
  </si>
  <si>
    <t xml:space="preserve">ИП Рыбальченко Любовь Валерьевна </t>
  </si>
  <si>
    <t>ИП Суровцева А.С.</t>
  </si>
  <si>
    <t>643920783215</t>
  </si>
  <si>
    <t>Акционерное общество «Международный аэропорт Краснодар»</t>
  </si>
  <si>
    <t>ИП Бугаева Валерия Вадимовна</t>
  </si>
  <si>
    <t>761022022021</t>
  </si>
  <si>
    <t xml:space="preserve">23.01.08 Слесарь по ремонту строительных машин        </t>
  </si>
  <si>
    <t>Индивидуальный предприниматель Серяков Василий Алксандрович г.Волгоград</t>
  </si>
  <si>
    <t>АО «53 центральный проектный институт»</t>
  </si>
  <si>
    <t>ИП «Заботкина О.О.»</t>
  </si>
  <si>
    <t>ООО «ОНИКС»</t>
  </si>
  <si>
    <t>ООО «Стройтермосервис»</t>
  </si>
  <si>
    <t>ООО «ЮгТермоЭнергоСтрой»</t>
  </si>
  <si>
    <t>ООО «Система ПБО»</t>
  </si>
  <si>
    <t>АО "НОВОРОССИЙСКГОРГАЗ"</t>
  </si>
  <si>
    <t>ОАО «Верхнебаканский цементный завод»</t>
  </si>
  <si>
    <t>Администрация Ачуевского сельского поселения Славянского района</t>
  </si>
  <si>
    <t>АО «Атэк» филиал НТС</t>
  </si>
  <si>
    <t>АО «Тандер»</t>
  </si>
  <si>
    <t>ИП "Пучкова Олеся Влександровна"</t>
  </si>
  <si>
    <t>ИП "Шевченко Дмитрий Алексеевич"</t>
  </si>
  <si>
    <t>ИП «Голубичная Ж.А.»</t>
  </si>
  <si>
    <t>231523094338</t>
  </si>
  <si>
    <t>ИП «Ермолаев Д.А.»</t>
  </si>
  <si>
    <t>МБДОУ ДС №1</t>
  </si>
  <si>
    <t>МБОУ СОШ №7 г. Лабинск</t>
  </si>
  <si>
    <t>ООО «АвтоРесто»</t>
  </si>
  <si>
    <t>ООО «Велесстрой-СМУ»</t>
  </si>
  <si>
    <t>ПАО "ТНС энерго Кубань"</t>
  </si>
  <si>
    <t>Филиал ПАО «Россети Кубань» ЮЗЭС</t>
  </si>
  <si>
    <t>ООО «Астек-Н»</t>
  </si>
  <si>
    <t>ООО "Градиент"</t>
  </si>
  <si>
    <t>ООО "Лико"</t>
  </si>
  <si>
    <t>ООО "ИПП"</t>
  </si>
  <si>
    <t>ООО «Рус-Ал»</t>
  </si>
  <si>
    <t>ИП "Андреева"</t>
  </si>
  <si>
    <t xml:space="preserve">ООО  "Контейнерный Терминал "Нутэп" </t>
  </si>
  <si>
    <t>ООО «Альфа Транс»</t>
  </si>
  <si>
    <t>ООО «Альфа-М»</t>
  </si>
  <si>
    <t>ООО «Рускон»</t>
  </si>
  <si>
    <t>ООО «Рускон-Брокер»</t>
  </si>
  <si>
    <t>ПАО «Ростелеком»</t>
  </si>
  <si>
    <t>ИП «Гугушвили Ю.А.»</t>
  </si>
  <si>
    <t>ИП «Левинсон» Н.П. СТО № 1</t>
  </si>
  <si>
    <t>МУП «Варениковское коммунальное хозяйство»</t>
  </si>
  <si>
    <t>ООО ТРК "Трансремком"</t>
  </si>
  <si>
    <t>ИП "Заботкина О.О." "Среда обитания"</t>
  </si>
  <si>
    <t>ИП «Будько О.Н.»</t>
  </si>
  <si>
    <t>МБУ МО г. Новороссийск «ЦО и Бг»</t>
  </si>
  <si>
    <t>ООО «Капитал»</t>
  </si>
  <si>
    <t>Акционерное общество "Путиловец ЮГ"</t>
  </si>
  <si>
    <t>Акционерное общество "Агрокомплекс Павловский"</t>
  </si>
  <si>
    <t>филиал ПАО «Россети Кубань» Славянские электрические сети</t>
  </si>
  <si>
    <t>ООО "Вертикаль"</t>
  </si>
  <si>
    <t>ООО "Черноерковское"</t>
  </si>
  <si>
    <t>ООО "Петрорис"</t>
  </si>
  <si>
    <t>ПКФ "РИАЛ"</t>
  </si>
  <si>
    <t>ИП Сапелкин Денис Анатольевич</t>
  </si>
  <si>
    <t>ООО "Юбилейная"</t>
  </si>
  <si>
    <t>ОАО " Азов Хлеб"</t>
  </si>
  <si>
    <t>ИП Завизион</t>
  </si>
  <si>
    <t>ЗНАНИЕ</t>
  </si>
  <si>
    <t>ООО"Тимашевскмясопродукт"</t>
  </si>
  <si>
    <t xml:space="preserve">35.02.06 Технология производства и переработки сельскохозяйственной продукции </t>
  </si>
  <si>
    <t xml:space="preserve">Муниципальное казенное учреждение Централизованная бухгалтерия образовательных учреждений Ейского района </t>
  </si>
  <si>
    <t>2331013854</t>
  </si>
  <si>
    <t>КФХ «Алекс»</t>
  </si>
  <si>
    <t>Агрокомплекс «Ейский»</t>
  </si>
  <si>
    <t>ИП Кусиков И.В.</t>
  </si>
  <si>
    <t>ИП Брюхнов Е.Г.</t>
  </si>
  <si>
    <t xml:space="preserve">
233101781696</t>
  </si>
  <si>
    <t>ООО «Компания-Агро»</t>
  </si>
  <si>
    <t>ООО «Экстра-Маркет»</t>
  </si>
  <si>
    <t>ИП Шашкин Иван Владимирович</t>
  </si>
  <si>
    <t>ИП Колмыков Руслан Леонидович</t>
  </si>
  <si>
    <t>ООО Лидер</t>
  </si>
  <si>
    <t>КФХ «Абрамов Александр Анатольевич»</t>
  </si>
  <si>
    <t xml:space="preserve">
235800732705</t>
  </si>
  <si>
    <t>КФХ Дорошенко Александр Евгеньевич</t>
  </si>
  <si>
    <t>КФХ Алена</t>
  </si>
  <si>
    <t xml:space="preserve">ООО «Плодовое» </t>
  </si>
  <si>
    <t>АО «Родина»</t>
  </si>
  <si>
    <t>колхоз "Знамя Ленина"</t>
  </si>
  <si>
    <t>ООО «Плодовое»</t>
  </si>
  <si>
    <t>ЗАО «Ясенские зори»</t>
  </si>
  <si>
    <t>ООО «Универсал»</t>
  </si>
  <si>
    <t>ООО «ГрандСтройГрупп»</t>
  </si>
  <si>
    <t>ИП «Цвелой Александр Валентинович»</t>
  </si>
  <si>
    <t>ООО «Промсервис»</t>
  </si>
  <si>
    <t>Муниципальное бюджетное Дошкольное Образовательное учреждение Детский Сад Комбинированного Вида № 15 Города Ейска Муниципального Образования Ейский Район</t>
  </si>
  <si>
    <t>Муниципальное бюджетное Дошкольное Образовательное учреждение Детский Сад Комбинированного Вида № 25 Города Ейска Муниципального Образования Ейский Район</t>
  </si>
  <si>
    <t>Муниципальное бюджетное учреждение Дополнительного Образования Дом Детского Творчества Ст. Советской Муниципального Образования Новокубанский Район</t>
  </si>
  <si>
    <t>Муниципальное автономное учреждение Дополнительного Образования "Центр Творчества "Пирамида" Муниципального Образования Тимашевский Район</t>
  </si>
  <si>
    <t>Муниципальное бюджетное дошкольное образовательное учреждение детский сад "Зернышко"</t>
  </si>
  <si>
    <t>Муниципальное автономное Дошкольное Образовательное учреждение "Детский Сад № 10 "Березка" Муниципального Образования Староминский Район</t>
  </si>
  <si>
    <t>Муниципальное автономное Дошкольное Образовательное учреждение Детский Сад Комбинированного Вида № 1 Станицы Ленинградской Муниципального Образования Ленинградский Район</t>
  </si>
  <si>
    <t>Муниципальное бюджетное Дошкольное Образовательное учреждение Детский Сад Комбинированного Вида № 26 Города Ейска Муниципального Образования Ейский Район</t>
  </si>
  <si>
    <t>Муниципальное бюджетное дошкольное образовательное учреждение детский сад комбинированного вида № 4 станицы Крыловской муниципального образования Крыловский район</t>
  </si>
  <si>
    <t>Муниципальное автономное Дошкольное Образовательное учреждение - Детский Сад № 10 Станицы Старовеличковской</t>
  </si>
  <si>
    <t>Муниципальное бюджетное Общеобразовательное учреждение Средняя Общеобразовательная Школа № 15 Имени Героя Советского Союза Сергея Дмитриевича Малого Города Ейска Муниципального Образования Ейский Район</t>
  </si>
  <si>
    <t>Муниципальное бюджетное Общеобразовательное учреждение Средняя Общеобразовательная Школа № 10 Имени Героя Советского Союза Константина Иосифовича Недорубова Посёлка Моревка Муниципального Образования Ейский Район</t>
  </si>
  <si>
    <t>Муниципальное бюджетное Общеобразовательное учреждение Основная Общеобразовательная Школа № 5 Имени Героя Советского Союза Павла Арсентьевича Михайличенко Города Ейска Муниципального Образования Ейский Район</t>
  </si>
  <si>
    <t>Муниципальное бюджетное Дошкольное Образовательное учреждение Детский Сад Комбинированного Вида № 7 Села Кухаривка Муниципального Образования Ейский Район</t>
  </si>
  <si>
    <t>Муниципальное бюджетное Общеобразовательное учреждение Средняя Общеобразовательная Школа № 2 Имени Героя Советского Союза Анатолия Васильевича Ляпидевского Города Ейска Муниципального Образования Ейский Район</t>
  </si>
  <si>
    <t>Муниципальное бюджетное общеобразовательное учреждение средняя общеобразовательная школа № 4 имени В.А. Казбанова</t>
  </si>
  <si>
    <t>Муниципальное бюджетное Общеобразовательное учреждение "Гимназия" Имени Героя Советского Союза Ю.А.Гагарина Муниципального Образования Каневской Район</t>
  </si>
  <si>
    <t>Муниципальное бюджетное Общеобразовательное учреждение Средняя Общеобразовательная Школа № 25 Имени Трижды Героя Советского Союза Александра Ивановича Покрышкина Станицы Должанской Муниципального Образования Ейский Район</t>
  </si>
  <si>
    <t>Муниципальное бюджетное Общеобразовательное учреждение Средняя Общеобразовательная Школа № 9 Имени Генерал-Лейтенанта Ивана Лукича Хижняка Села Кухаривка Муниципального Образования Ейский Район</t>
  </si>
  <si>
    <t>Муниципальное автономное Общеобразовательное учреждение Муниципального Образования Динской Район "Средняя Общеобразовательная Школа № 29 Имени Героя Советского Союза Броварца Владимира Тимофеевича"</t>
  </si>
  <si>
    <t>Государственное бюджетное Профессиональное Образовательное учреждение Краснодарского Края "Ейский Полипрофильный Колледж"</t>
  </si>
  <si>
    <t>Муниципальное бюджетное Образовательное учреждение Дополнительного Образования Дом Детского Творчества Муниципального Образования Ейский Район</t>
  </si>
  <si>
    <t>Муниципальное бюджетное Общеобразовательное учреждение Средняя Общеобразовательная Школа № 3 Имени Генерал-Фельдмаршала Михаила Семеновича Воронцова Города Ейска Муниципального Образования Ейский Район</t>
  </si>
  <si>
    <t>Государственное казенное Общеобразовательное учреждение Краснодарского Края Специальная (Коррекционная) Школа-Интернат № 1 г. Ейска</t>
  </si>
  <si>
    <t>ИП Резниченко Светлана Васильевна</t>
  </si>
  <si>
    <t>233103902392</t>
  </si>
  <si>
    <t>Муниципальное унитарное предприятие "Краснодарское трамвайно-троллейбусное управление" муниципального образования город Краснодар</t>
  </si>
  <si>
    <t>Муниципальное казенное учреждение "Центр спортивно-массовой и оздоровительной работы "Олимп" Староминского сельского поселения Староминского района</t>
  </si>
  <si>
    <t>Муниципальное казенное Образовательное учреждение Дополнительного Образования Спортивная Школа № 3 Города Ейска Муниципального Образования Ейский Район</t>
  </si>
  <si>
    <t>Государственное бюджетное учреждение Краснодарского Края "Региональный Центр Спортивной Подготовки по Волейболу"</t>
  </si>
  <si>
    <t>Муниципальное бюджетное Общеобразовательное учреждение Средняя Общеобразовательная Школа № 24 Имени Кавалера Ордена Мужества Евгения Лазарева Села Александровка Муниципального Образования Ейский Район</t>
  </si>
  <si>
    <t>Муниципальное бюджетное дошкольное образовательное учреждение детский сад № 4 "Красная Шапочка" ст. Брюховецкой муниципального образования Брюховецкий район</t>
  </si>
  <si>
    <r>
      <t xml:space="preserve">Наименование ПОО </t>
    </r>
    <r>
      <rPr>
        <sz val="10"/>
        <color rgb="FFFF0000"/>
        <rFont val="Calibri"/>
        <family val="2"/>
      </rPr>
      <t>(сокращенное)</t>
    </r>
  </si>
  <si>
    <t>гр. 0</t>
  </si>
  <si>
    <t>гр. 1</t>
  </si>
  <si>
    <t>гр. 2</t>
  </si>
  <si>
    <t>гр. 3</t>
  </si>
  <si>
    <t>гр. 4</t>
  </si>
  <si>
    <t>гр. 5</t>
  </si>
  <si>
    <t>гр. 6</t>
  </si>
  <si>
    <t>гр. 7</t>
  </si>
  <si>
    <t>гр. 8</t>
  </si>
  <si>
    <t>гр. 9</t>
  </si>
  <si>
    <t>гр. 10</t>
  </si>
  <si>
    <t>гр. 11</t>
  </si>
  <si>
    <t>гр. 12</t>
  </si>
  <si>
    <t>гр. 13</t>
  </si>
  <si>
    <t>гр. 14</t>
  </si>
  <si>
    <t>гр. 15</t>
  </si>
  <si>
    <t>гр. 16</t>
  </si>
  <si>
    <t>гр. 17</t>
  </si>
  <si>
    <t>гр. 18</t>
  </si>
  <si>
    <t>гр. 19</t>
  </si>
  <si>
    <t>гр. 20</t>
  </si>
  <si>
    <t>гр. 21</t>
  </si>
  <si>
    <t>гр. 22</t>
  </si>
  <si>
    <t>гр. 23</t>
  </si>
  <si>
    <t>гр. 24</t>
  </si>
  <si>
    <t>гр. 25</t>
  </si>
  <si>
    <t>гр. 26</t>
  </si>
  <si>
    <t>гр. 27</t>
  </si>
  <si>
    <t>ТТЖТ-филиал РГУПС</t>
  </si>
  <si>
    <t>Краснодарская дистанция гражданских сооружений – СП Северо-Кавказской дирекции по эксплуатации зданий и сооружений – СП Северо-Кавказской железной дороги - филиала ОАО  "РЖД"</t>
  </si>
  <si>
    <t xml:space="preserve">Краснодарский региональный центр связи – СП Ростовской дирекции связи – СП Центральной дирекции связи  - филиала ОАО "РЖД"   </t>
  </si>
  <si>
    <t>Северо-Кавказская дирекция управления движением-структурное подразделение Центральной дирекции управления движением -филиала ОАО "РЖД"</t>
  </si>
  <si>
    <t>Тихорецкая механизированная дистанция инфраструктуры – стуктурное подразделение Юго-Западной дирекции по эксплуатации путевых машин – структурного подразделения Центральной дирекции инфраструктуры -филиала ОАО "РЖД"</t>
  </si>
  <si>
    <t>Северо-Кавказская дирекция тяги-структурное подразделение Дирекции тяги-филиала ОАО "РЖД"</t>
  </si>
  <si>
    <t xml:space="preserve">Северо-Кавказская дирекция инфраструктуры-структурное подразделение Центральной дирекции инфраструктуры-филиала ОАО "РЖД"                        
</t>
  </si>
  <si>
    <t>260300292407</t>
  </si>
  <si>
    <t>230209129410</t>
  </si>
  <si>
    <t>230205761360</t>
  </si>
  <si>
    <t>230605133970</t>
  </si>
  <si>
    <t>235402145730</t>
  </si>
  <si>
    <t>234908574241</t>
  </si>
  <si>
    <t>231514350401</t>
  </si>
  <si>
    <t>231521871684</t>
  </si>
  <si>
    <t>231500331705</t>
  </si>
  <si>
    <t>231508925274</t>
  </si>
  <si>
    <t>231506812839</t>
  </si>
  <si>
    <t>233008280261</t>
  </si>
  <si>
    <t>231523040503</t>
  </si>
  <si>
    <t>331903679470</t>
  </si>
  <si>
    <t>231400725960</t>
  </si>
  <si>
    <t>231406066961</t>
  </si>
  <si>
    <t>344109927570</t>
  </si>
  <si>
    <t>231210415600</t>
  </si>
  <si>
    <t>233003741180</t>
  </si>
  <si>
    <t>235400016880</t>
  </si>
  <si>
    <t>424624445467</t>
  </si>
  <si>
    <t>234808923178</t>
  </si>
  <si>
    <t>272509204547</t>
  </si>
  <si>
    <t>231126724255</t>
  </si>
  <si>
    <t>231300346655</t>
  </si>
  <si>
    <t>230212496850</t>
  </si>
  <si>
    <t>236101341556</t>
  </si>
  <si>
    <t>234104805509</t>
  </si>
  <si>
    <t>230602446277</t>
  </si>
  <si>
    <t>771533986368</t>
  </si>
  <si>
    <t>232526671184</t>
  </si>
  <si>
    <t>232506521101</t>
  </si>
  <si>
    <t>311902341968</t>
  </si>
  <si>
    <t>236501255982</t>
  </si>
  <si>
    <t>246003782502</t>
  </si>
  <si>
    <t>470204731879</t>
  </si>
  <si>
    <t>490910225156</t>
  </si>
  <si>
    <t>230201006688</t>
  </si>
  <si>
    <t>234307145590</t>
  </si>
  <si>
    <t>233911533469</t>
  </si>
  <si>
    <t>233907064398</t>
  </si>
  <si>
    <t>234307264020</t>
  </si>
  <si>
    <t>230207264879</t>
  </si>
  <si>
    <t>230200010321</t>
  </si>
  <si>
    <t>ИТОГО</t>
  </si>
  <si>
    <r>
      <t xml:space="preserve">Факт (по состоянию на </t>
    </r>
    <r>
      <rPr>
        <b/>
        <sz val="11"/>
        <color theme="1"/>
        <rFont val="Times New Roman"/>
        <family val="1"/>
        <charset val="204"/>
      </rPr>
      <t>30.12.2025)</t>
    </r>
  </si>
  <si>
    <t>Выпуск 2025 (данные СПО-1)</t>
  </si>
  <si>
    <t>По данными федерального статистического наблюдения № СПО-1 (на 01.10.2025)</t>
  </si>
  <si>
    <t>0</t>
  </si>
  <si>
    <t>гр 1</t>
  </si>
  <si>
    <t>гр 1.1</t>
  </si>
  <si>
    <t>гр 1.2</t>
  </si>
  <si>
    <t>гр 2</t>
  </si>
  <si>
    <t>гр 3</t>
  </si>
  <si>
    <t>гр 3.1</t>
  </si>
  <si>
    <t>гр 3.2</t>
  </si>
  <si>
    <t>гр 3.3</t>
  </si>
  <si>
    <t>гр 4</t>
  </si>
  <si>
    <t>гр 4.1</t>
  </si>
  <si>
    <t>гр 4.2</t>
  </si>
  <si>
    <t>гр 4.3</t>
  </si>
  <si>
    <t>гр 5</t>
  </si>
  <si>
    <t>гр 6</t>
  </si>
  <si>
    <t>гр 7</t>
  </si>
  <si>
    <t>гр 8</t>
  </si>
  <si>
    <t>гр 9</t>
  </si>
  <si>
    <t>гр 10</t>
  </si>
  <si>
    <t>гр 11</t>
  </si>
  <si>
    <t>гр 12</t>
  </si>
  <si>
    <t>гр 13</t>
  </si>
  <si>
    <t>гр 14</t>
  </si>
  <si>
    <t>гр 15</t>
  </si>
  <si>
    <t>гр 16</t>
  </si>
  <si>
    <t>гр 17</t>
  </si>
  <si>
    <t>гр 18</t>
  </si>
  <si>
    <t xml:space="preserve">ИП Арутюнян Артур Иуриевич </t>
  </si>
  <si>
    <t>Не вносить данные!!!
ЗАПОЛНЯЕТСЯ АВТОМАТИЧЕСКИ!!!</t>
  </si>
  <si>
    <t>АНПОО "КУБАНСКИЙ ИПО"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</si>
</sst>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rgb="FFFF0000"/>
      <name val="Calibri"/>
      <family val="2"/>
    </font>
    <font>
      <b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3" fillId="0" borderId="0"/>
    <xf numFmtId="0" fontId="10" fillId="0" borderId="0"/>
    <xf numFmtId="0" fontId="11" fillId="0" borderId="0"/>
    <xf numFmtId="0" fontId="9" fillId="0" borderId="0"/>
    <xf numFmtId="0" fontId="2" fillId="0" borderId="0"/>
    <xf numFmtId="0" fontId="14" fillId="0" borderId="0"/>
    <xf numFmtId="0" fontId="9" fillId="0" borderId="0"/>
    <xf numFmtId="0" fontId="9" fillId="0" borderId="0"/>
    <xf numFmtId="0" fontId="1" fillId="0" borderId="0"/>
  </cellStyleXfs>
  <cellXfs count="10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/>
    <xf numFmtId="0" fontId="6" fillId="0" borderId="7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left" vertical="top"/>
    </xf>
    <xf numFmtId="0" fontId="0" fillId="0" borderId="0" xfId="0" applyAlignment="1"/>
    <xf numFmtId="0" fontId="0" fillId="0" borderId="0" xfId="0" applyAlignment="1">
      <alignment wrapText="1"/>
    </xf>
    <xf numFmtId="0" fontId="8" fillId="6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left" vertical="top"/>
    </xf>
    <xf numFmtId="0" fontId="13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left" vertical="top"/>
    </xf>
    <xf numFmtId="0" fontId="7" fillId="6" borderId="7" xfId="0" applyFont="1" applyFill="1" applyBorder="1" applyAlignment="1" applyProtection="1">
      <alignment horizontal="left" vertical="top"/>
    </xf>
    <xf numFmtId="0" fontId="7" fillId="6" borderId="7" xfId="0" applyFont="1" applyFill="1" applyBorder="1" applyAlignment="1" applyProtection="1">
      <alignment horizontal="center" vertical="center"/>
    </xf>
    <xf numFmtId="0" fontId="7" fillId="6" borderId="12" xfId="0" applyFont="1" applyFill="1" applyBorder="1" applyAlignment="1" applyProtection="1">
      <alignment horizontal="center" vertical="center"/>
    </xf>
    <xf numFmtId="0" fontId="7" fillId="6" borderId="9" xfId="0" applyFont="1" applyFill="1" applyBorder="1" applyAlignment="1" applyProtection="1">
      <alignment horizontal="left" vertical="top"/>
    </xf>
    <xf numFmtId="0" fontId="12" fillId="0" borderId="0" xfId="0" applyFont="1"/>
    <xf numFmtId="0" fontId="0" fillId="5" borderId="0" xfId="0" applyFill="1"/>
    <xf numFmtId="0" fontId="6" fillId="5" borderId="0" xfId="0" applyFont="1" applyFill="1"/>
    <xf numFmtId="0" fontId="6" fillId="10" borderId="2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 applyProtection="1">
      <alignment horizontal="center" vertical="top"/>
    </xf>
    <xf numFmtId="49" fontId="6" fillId="0" borderId="7" xfId="0" applyNumberFormat="1" applyFont="1" applyFill="1" applyBorder="1" applyAlignment="1" applyProtection="1">
      <alignment horizontal="center" vertical="top"/>
    </xf>
    <xf numFmtId="0" fontId="7" fillId="6" borderId="7" xfId="0" applyFont="1" applyFill="1" applyBorder="1" applyAlignment="1" applyProtection="1">
      <alignment horizontal="center" vertical="top"/>
    </xf>
    <xf numFmtId="0" fontId="6" fillId="5" borderId="7" xfId="0" applyFont="1" applyFill="1" applyBorder="1" applyAlignment="1" applyProtection="1">
      <alignment horizontal="center" vertical="center"/>
    </xf>
    <xf numFmtId="0" fontId="6" fillId="5" borderId="7" xfId="0" applyFont="1" applyFill="1" applyBorder="1" applyAlignment="1" applyProtection="1">
      <alignment horizontal="left" vertical="top"/>
    </xf>
    <xf numFmtId="0" fontId="6" fillId="5" borderId="7" xfId="0" applyFont="1" applyFill="1" applyBorder="1" applyAlignment="1" applyProtection="1">
      <alignment horizontal="center" vertical="top"/>
    </xf>
    <xf numFmtId="0" fontId="6" fillId="5" borderId="12" xfId="0" applyFont="1" applyFill="1" applyBorder="1" applyAlignment="1" applyProtection="1">
      <alignment horizontal="center" vertical="center"/>
    </xf>
    <xf numFmtId="0" fontId="6" fillId="5" borderId="9" xfId="0" applyFont="1" applyFill="1" applyBorder="1" applyAlignment="1" applyProtection="1">
      <alignment horizontal="left" vertical="top"/>
    </xf>
    <xf numFmtId="49" fontId="6" fillId="5" borderId="7" xfId="0" applyNumberFormat="1" applyFont="1" applyFill="1" applyBorder="1" applyAlignment="1" applyProtection="1">
      <alignment horizontal="center" vertical="top"/>
    </xf>
    <xf numFmtId="0" fontId="6" fillId="0" borderId="9" xfId="0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11" borderId="9" xfId="0" applyFont="1" applyFill="1" applyBorder="1" applyAlignment="1">
      <alignment horizontal="left" vertical="center" wrapText="1"/>
    </xf>
    <xf numFmtId="0" fontId="16" fillId="11" borderId="7" xfId="0" applyFont="1" applyFill="1" applyBorder="1" applyAlignment="1">
      <alignment horizontal="center" vertical="center"/>
    </xf>
    <xf numFmtId="0" fontId="13" fillId="11" borderId="7" xfId="0" applyFont="1" applyFill="1" applyBorder="1" applyAlignment="1">
      <alignment vertical="center"/>
    </xf>
    <xf numFmtId="0" fontId="13" fillId="11" borderId="7" xfId="0" applyFont="1" applyFill="1" applyBorder="1" applyAlignment="1">
      <alignment vertical="center" wrapText="1"/>
    </xf>
    <xf numFmtId="0" fontId="6" fillId="11" borderId="0" xfId="0" applyFont="1" applyFill="1" applyAlignment="1">
      <alignment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</cellXfs>
  <cellStyles count="11">
    <cellStyle name="Excel Built-in Normal" xfId="7"/>
    <cellStyle name="Обычный" xfId="0" builtinId="0"/>
    <cellStyle name="Обычный 2" xfId="1"/>
    <cellStyle name="Обычный 2 2" xfId="9"/>
    <cellStyle name="Обычный 2 3" xfId="6"/>
    <cellStyle name="Обычный 2 5 2" xfId="2"/>
    <cellStyle name="Обычный 2 5 2 2" xfId="10"/>
    <cellStyle name="Обычный 3" xfId="4"/>
    <cellStyle name="Обычный 3 2" xfId="8"/>
    <cellStyle name="Обычный 4" xfId="3"/>
    <cellStyle name="Обычный 5" xfId="5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theme="0" tint="-0.49998474074526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EFEFE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60"/>
      <tableStyleElement type="headerRow" dxfId="59"/>
      <tableStyleElement type="totalRow" dxfId="58"/>
      <tableStyleElement type="firstColumn" dxfId="57"/>
      <tableStyleElement type="lastColumn" dxfId="56"/>
      <tableStyleElement type="firstRowStripe" dxfId="55"/>
      <tableStyleElement type="firstColumnStripe" dxfId="54"/>
    </tableStyle>
    <tableStyle name="PivotStylePreset2_Accent1" table="0" count="10">
      <tableStyleElement type="headerRow" dxfId="53"/>
      <tableStyleElement type="totalRow" dxfId="52"/>
      <tableStyleElement type="firstRowStripe" dxfId="51"/>
      <tableStyleElement type="firstColumnStripe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</tableStyles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7;&#1088;&#1086;&#1092;&#1086;&#1088;&#1080;&#1077;&#1085;&#1090;&#1072;&#1094;&#1080;&#1103;%20&#1073;&#1077;&#1083;&#1086;&#1074;&#1072;\&#1086;&#1090;&#1095;&#1077;&#1090;&#1099;%20&#1074;%20&#1062;&#1054;&#1055;&#1055;\&#1060;&#1086;&#1088;&#1084;&#1072;_2_&#1087;&#1086;_&#1085;&#1086;&#1079;&#1086;&#1083;&#1086;&#1075;&#1080;&#1103;&#1084;_2023,_2024_5_&#1089;&#1090;&#1088;&#108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_2_2023"/>
      <sheetName val="Форма_2_2024"/>
      <sheetName val="Раскрывающийся список"/>
      <sheetName val="Списки (не редактирутся)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1" name="Таблица1" displayName="Таблица1" ref="A3:AC26" totalsRowShown="0" headerRowDxfId="43" dataDxfId="41" headerRowBorderDxfId="42" tableBorderDxfId="40">
  <autoFilter ref="A3:AC26"/>
  <tableColumns count="29">
    <tableColumn id="1" name="0" dataDxfId="39"/>
    <tableColumn id="2" name="гр 1" dataDxfId="38"/>
    <tableColumn id="3" name="гр 1.1" dataDxfId="37"/>
    <tableColumn id="6" name="гр 1.2" dataDxfId="36"/>
    <tableColumn id="7" name="гр 2" dataDxfId="35"/>
    <tableColumn id="8" name="гр 3" dataDxfId="34"/>
    <tableColumn id="9" name="гр 3.1" dataDxfId="33"/>
    <tableColumn id="10" name="гр 3.2" dataDxfId="32"/>
    <tableColumn id="11" name="гр 3.3" dataDxfId="31"/>
    <tableColumn id="13" name="гр 4" dataDxfId="30"/>
    <tableColumn id="14" name="гр 4.1" dataDxfId="29"/>
    <tableColumn id="15" name="гр 4.2" dataDxfId="28"/>
    <tableColumn id="16" name="гр 4.3" dataDxfId="27"/>
    <tableColumn id="18" name="гр 5" dataDxfId="26"/>
    <tableColumn id="19" name="гр 6" dataDxfId="25"/>
    <tableColumn id="20" name="гр 7" dataDxfId="24"/>
    <tableColumn id="5" name="гр 8" dataDxfId="23"/>
    <tableColumn id="12" name="гр 9" dataDxfId="22"/>
    <tableColumn id="21" name="гр 10" dataDxfId="21"/>
    <tableColumn id="22" name="гр 11" dataDxfId="20"/>
    <tableColumn id="24" name="гр 12" dataDxfId="19"/>
    <tableColumn id="25" name="гр 13" dataDxfId="18"/>
    <tableColumn id="26" name="гр 14" dataDxfId="17"/>
    <tableColumn id="27" name="гр 15" dataDxfId="16"/>
    <tableColumn id="28" name="гр 16" dataDxfId="15"/>
    <tableColumn id="29" name="гр 17" dataDxfId="14"/>
    <tableColumn id="30" name="гр 18" dataDxfId="13"/>
    <tableColumn id="4" name="Проверка 1" dataDxfId="12">
      <calculatedColumnFormula>IF(E4=F4+J4+SUM(N4:Z4),"Проверка пройдена","Внимание! Сумма по видам деятельности (кроме граф в том числе) должна быть равна суммарному выпуску")</calculatedColumnFormula>
    </tableColumn>
    <tableColumn id="17" name="Проверка 2" dataDxfId="11">
      <calculatedColumnFormula>IF(F4&lt;G4,"Внимание! Значения в графе 3.1 не могут превышать значения в графе 3",IF(F4&lt;H4,"Внимание! Значения в графе 3.2 не могут превышать значения в графе 3",IF(F4&lt;I4,"Внимание! Значения в графе 3.3 не могут превышать значения в графе 3",IF(J4&lt;K4,"Внимание! Значения в графе 4.1 не могут превышать значения в графе 4",IF(J4&lt;L4,"Внимание! Значения в графе 4.2 не могут превышать значения в графе 4",IF(J4&lt;M4,"Внимание! Значения в графе 4.3 не могут превышать значения в графе 4","Проверка пройдена"))))))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26"/>
  <sheetViews>
    <sheetView tabSelected="1" topLeftCell="I1" zoomScale="70" zoomScaleNormal="70" workbookViewId="0">
      <pane ySplit="3" topLeftCell="A4" activePane="bottomLeft" state="frozen"/>
      <selection pane="bottomLeft" activeCell="H19" sqref="H19"/>
    </sheetView>
  </sheetViews>
  <sheetFormatPr defaultColWidth="9.140625" defaultRowHeight="15" x14ac:dyDescent="0.25"/>
  <cols>
    <col min="1" max="1" width="29" style="29" customWidth="1"/>
    <col min="2" max="2" width="52.28515625" style="29" customWidth="1"/>
    <col min="3" max="3" width="15.42578125" style="1" customWidth="1"/>
    <col min="4" max="4" width="15.7109375" style="1" customWidth="1"/>
    <col min="5" max="5" width="28.42578125" style="1" customWidth="1"/>
    <col min="6" max="7" width="18.140625" style="1" customWidth="1"/>
    <col min="8" max="8" width="15.5703125" style="1" customWidth="1"/>
    <col min="9" max="9" width="18.85546875" style="1" customWidth="1"/>
    <col min="10" max="10" width="19.28515625" style="1" customWidth="1"/>
    <col min="11" max="11" width="14.5703125" style="1" customWidth="1"/>
    <col min="12" max="12" width="14" style="1" customWidth="1"/>
    <col min="13" max="13" width="15.5703125" style="1" customWidth="1"/>
    <col min="14" max="14" width="17.85546875" style="1" customWidth="1"/>
    <col min="15" max="16" width="15.5703125" style="1" customWidth="1"/>
    <col min="17" max="18" width="20.140625" style="1" customWidth="1"/>
    <col min="19" max="25" width="15.5703125" style="1" customWidth="1"/>
    <col min="26" max="26" width="15.85546875" style="1" customWidth="1"/>
    <col min="27" max="27" width="18.85546875" style="1" customWidth="1"/>
    <col min="28" max="29" width="18.42578125" style="1" customWidth="1"/>
    <col min="30" max="16384" width="9.140625" style="1"/>
  </cols>
  <sheetData>
    <row r="1" spans="1:29" ht="60.75" customHeight="1" x14ac:dyDescent="0.25">
      <c r="A1" s="30"/>
      <c r="B1" s="89" t="s">
        <v>1262</v>
      </c>
      <c r="C1" s="89"/>
      <c r="D1" s="89"/>
      <c r="E1" s="55" t="s">
        <v>1291</v>
      </c>
      <c r="F1" s="91" t="s">
        <v>1260</v>
      </c>
      <c r="G1" s="91"/>
      <c r="H1" s="91"/>
      <c r="I1" s="91"/>
      <c r="J1" s="92" t="s">
        <v>1</v>
      </c>
      <c r="K1" s="93"/>
      <c r="L1" s="93"/>
      <c r="M1" s="93"/>
      <c r="N1" s="94" t="s">
        <v>653</v>
      </c>
      <c r="O1" s="95"/>
      <c r="P1" s="95"/>
      <c r="Q1" s="95"/>
      <c r="R1" s="96"/>
      <c r="S1" s="90" t="s">
        <v>3</v>
      </c>
      <c r="T1" s="90"/>
      <c r="U1" s="90"/>
      <c r="V1" s="90"/>
      <c r="W1" s="88" t="s">
        <v>2</v>
      </c>
      <c r="X1" s="88"/>
      <c r="Y1" s="88"/>
      <c r="Z1" s="88"/>
      <c r="AA1" s="6" t="s">
        <v>0</v>
      </c>
    </row>
    <row r="2" spans="1:29" s="2" customFormat="1" ht="141" customHeight="1" x14ac:dyDescent="0.25">
      <c r="A2" s="31" t="s">
        <v>688</v>
      </c>
      <c r="B2" s="5" t="s">
        <v>6</v>
      </c>
      <c r="C2" s="5" t="s">
        <v>1261</v>
      </c>
      <c r="D2" s="5" t="s">
        <v>4</v>
      </c>
      <c r="E2" s="52" t="s">
        <v>660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656</v>
      </c>
      <c r="L2" s="7" t="s">
        <v>657</v>
      </c>
      <c r="M2" s="7" t="s">
        <v>658</v>
      </c>
      <c r="N2" s="9" t="s">
        <v>16</v>
      </c>
      <c r="O2" s="7" t="s">
        <v>17</v>
      </c>
      <c r="P2" s="7" t="s">
        <v>18</v>
      </c>
      <c r="Q2" s="8" t="s">
        <v>654</v>
      </c>
      <c r="R2" s="8" t="s">
        <v>655</v>
      </c>
      <c r="S2" s="7" t="s">
        <v>5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659</v>
      </c>
      <c r="AA2" s="7" t="s">
        <v>661</v>
      </c>
      <c r="AB2" s="10" t="s">
        <v>687</v>
      </c>
      <c r="AC2" s="10" t="s">
        <v>684</v>
      </c>
    </row>
    <row r="3" spans="1:29" s="3" customFormat="1" ht="15" customHeight="1" x14ac:dyDescent="0.25">
      <c r="A3" s="11" t="s">
        <v>1263</v>
      </c>
      <c r="B3" s="27" t="s">
        <v>1264</v>
      </c>
      <c r="C3" s="12" t="s">
        <v>1265</v>
      </c>
      <c r="D3" s="12" t="s">
        <v>1266</v>
      </c>
      <c r="E3" s="53" t="s">
        <v>1267</v>
      </c>
      <c r="F3" s="53" t="s">
        <v>1268</v>
      </c>
      <c r="G3" s="13" t="s">
        <v>1269</v>
      </c>
      <c r="H3" s="13" t="s">
        <v>1270</v>
      </c>
      <c r="I3" s="13" t="s">
        <v>1271</v>
      </c>
      <c r="J3" s="13" t="s">
        <v>1272</v>
      </c>
      <c r="K3" s="13" t="s">
        <v>1273</v>
      </c>
      <c r="L3" s="13" t="s">
        <v>1274</v>
      </c>
      <c r="M3" s="13" t="s">
        <v>1275</v>
      </c>
      <c r="N3" s="13" t="s">
        <v>1276</v>
      </c>
      <c r="O3" s="13" t="s">
        <v>1277</v>
      </c>
      <c r="P3" s="13" t="s">
        <v>1278</v>
      </c>
      <c r="Q3" s="13" t="s">
        <v>1279</v>
      </c>
      <c r="R3" s="13" t="s">
        <v>1280</v>
      </c>
      <c r="S3" s="13" t="s">
        <v>1281</v>
      </c>
      <c r="T3" s="13" t="s">
        <v>1282</v>
      </c>
      <c r="U3" s="13" t="s">
        <v>1283</v>
      </c>
      <c r="V3" s="13" t="s">
        <v>1284</v>
      </c>
      <c r="W3" s="13" t="s">
        <v>1285</v>
      </c>
      <c r="X3" s="13" t="s">
        <v>1286</v>
      </c>
      <c r="Y3" s="13" t="s">
        <v>1287</v>
      </c>
      <c r="Z3" s="13" t="s">
        <v>1288</v>
      </c>
      <c r="AA3" s="13" t="s">
        <v>1289</v>
      </c>
      <c r="AB3" s="14" t="s">
        <v>683</v>
      </c>
      <c r="AC3" s="14" t="s">
        <v>685</v>
      </c>
    </row>
    <row r="4" spans="1:29" s="4" customFormat="1" ht="30" x14ac:dyDescent="0.25">
      <c r="A4" s="66" t="s">
        <v>1292</v>
      </c>
      <c r="B4" s="66" t="s">
        <v>73</v>
      </c>
      <c r="C4" s="43">
        <v>55</v>
      </c>
      <c r="D4" s="43"/>
      <c r="E4" s="54">
        <f>F4+J4+N4+O4+P4+Q4+R4+S4+T4+U4+V4+W4+X4+Y4+Z4</f>
        <v>55</v>
      </c>
      <c r="F4" s="43">
        <v>44</v>
      </c>
      <c r="G4" s="43">
        <v>17</v>
      </c>
      <c r="H4" s="43">
        <v>7</v>
      </c>
      <c r="I4" s="43">
        <v>20</v>
      </c>
      <c r="J4" s="43">
        <v>5</v>
      </c>
      <c r="K4" s="43">
        <v>4</v>
      </c>
      <c r="L4" s="43"/>
      <c r="M4" s="43"/>
      <c r="N4" s="43">
        <v>5</v>
      </c>
      <c r="O4" s="43"/>
      <c r="P4" s="43"/>
      <c r="Q4" s="43">
        <v>1</v>
      </c>
      <c r="R4" s="43"/>
      <c r="S4" s="43"/>
      <c r="T4" s="43"/>
      <c r="U4" s="43"/>
      <c r="V4" s="43"/>
      <c r="W4" s="43"/>
      <c r="X4" s="43"/>
      <c r="Y4" s="43"/>
      <c r="Z4" s="43"/>
      <c r="AA4" s="42"/>
      <c r="AB4" s="56" t="str">
        <f t="shared" ref="AB4:AB22" si="0">IF(E4=F4+J4+SUM(N4:Z4),"Проверка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C4" s="56" t="str">
        <f t="shared" ref="AC4:AC22" si="1">IF(F4&lt;G4,"Внимание! Значения в графе 3.1 не могут превышать значения в графе 3",IF(F4&lt;H4,"Внимание! Значения в графе 3.2 не могут превышать значения в графе 3",IF(F4&lt;I4,"Внимание! Значения в графе 3.3 не могут превышать значения в графе 3",IF(J4&lt;K4,"Внимание! Значения в графе 4.1 не могут превышать значения в графе 4",IF(J4&lt;L4,"Внимание! Значения в графе 4.2 не могут превышать значения в графе 4",IF(J4&lt;M4,"Внимание! Значения в графе 4.3 не могут превышать значения в графе 4","Проверка пройдена"))))))</f>
        <v>Проверка пройдена</v>
      </c>
    </row>
    <row r="5" spans="1:29" s="4" customFormat="1" ht="30" x14ac:dyDescent="0.25">
      <c r="A5" s="66" t="s">
        <v>1292</v>
      </c>
      <c r="B5" s="66" t="s">
        <v>125</v>
      </c>
      <c r="C5" s="43">
        <v>63</v>
      </c>
      <c r="D5" s="43"/>
      <c r="E5" s="54">
        <f t="shared" ref="E5:E16" si="2">F5+J5+N5+O5+P5+Q5+R5+S5+T5+U5+V5+W5+X5+Y5+Z5</f>
        <v>63</v>
      </c>
      <c r="F5" s="43">
        <v>46</v>
      </c>
      <c r="G5" s="43">
        <v>25</v>
      </c>
      <c r="H5" s="43">
        <v>15</v>
      </c>
      <c r="I5" s="43">
        <v>7</v>
      </c>
      <c r="J5" s="43">
        <v>8</v>
      </c>
      <c r="K5" s="43">
        <v>8</v>
      </c>
      <c r="L5" s="43"/>
      <c r="M5" s="43"/>
      <c r="N5" s="43">
        <v>8</v>
      </c>
      <c r="O5" s="43"/>
      <c r="P5" s="43"/>
      <c r="Q5" s="43">
        <v>1</v>
      </c>
      <c r="R5" s="43"/>
      <c r="S5" s="43"/>
      <c r="T5" s="43"/>
      <c r="U5" s="43"/>
      <c r="V5" s="43"/>
      <c r="W5" s="43"/>
      <c r="X5" s="43"/>
      <c r="Y5" s="43"/>
      <c r="Z5" s="43"/>
      <c r="AA5" s="42"/>
      <c r="AB5" s="56" t="str">
        <f>IF(E5=F5+J5+SUM(N5:Z5),"Проверка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C5" s="56" t="str">
        <f>IF(F5&lt;G5,"Внимание! Значения в графе 3.1 не могут превышать значения в графе 3",IF(F5&lt;H5,"Внимание! Значения в графе 3.2 не могут превышать значения в графе 3",IF(F5&lt;I5,"Внимание! Значения в графе 3.3 не могут превышать значения в графе 3",IF(J5&lt;K5,"Внимание! Значения в графе 4.1 не могут превышать значения в графе 4",IF(J5&lt;L5,"Внимание! Значения в графе 4.2 не могут превышать значения в графе 4",IF(J5&lt;M5,"Внимание! Значения в графе 4.3 не могут превышать значения в графе 4","Проверка пройдена"))))))</f>
        <v>Проверка пройдена</v>
      </c>
    </row>
    <row r="6" spans="1:29" s="87" customFormat="1" ht="30" x14ac:dyDescent="0.25">
      <c r="A6" s="83" t="s">
        <v>1292</v>
      </c>
      <c r="B6" s="83" t="s">
        <v>159</v>
      </c>
      <c r="C6" s="84">
        <v>37</v>
      </c>
      <c r="D6" s="84"/>
      <c r="E6" s="54">
        <f t="shared" si="2"/>
        <v>37</v>
      </c>
      <c r="F6" s="84">
        <v>30</v>
      </c>
      <c r="G6" s="84">
        <v>9</v>
      </c>
      <c r="H6" s="84">
        <v>6</v>
      </c>
      <c r="I6" s="84"/>
      <c r="J6" s="84">
        <v>6</v>
      </c>
      <c r="K6" s="84">
        <v>5</v>
      </c>
      <c r="L6" s="84"/>
      <c r="M6" s="84"/>
      <c r="N6" s="84">
        <v>1</v>
      </c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5"/>
      <c r="AB6" s="86" t="str">
        <f>IF(E6=F6+J6+SUM(N6:Z6),"Проверка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C6" s="86" t="str">
        <f>IF(F6&lt;G6,"Внимание! Значения в графе 3.1 не могут превышать значения в графе 3",IF(F6&lt;H6,"Внимание! Значения в графе 3.2 не могут превышать значения в графе 3",IF(F6&lt;I6,"Внимание! Значения в графе 3.3 не могут превышать значения в графе 3",IF(J6&lt;K6,"Внимание! Значения в графе 4.1 не могут превышать значения в графе 4",IF(J6&lt;L6,"Внимание! Значения в графе 4.2 не могут превышать значения в графе 4",IF(J6&lt;M6,"Внимание! Значения в графе 4.3 не могут превышать значения в графе 4","Проверка пройдена"))))))</f>
        <v>Проверка пройдена</v>
      </c>
    </row>
    <row r="7" spans="1:29" s="4" customFormat="1" ht="30" x14ac:dyDescent="0.25">
      <c r="A7" s="66" t="s">
        <v>1292</v>
      </c>
      <c r="B7" s="67" t="s">
        <v>408</v>
      </c>
      <c r="C7" s="43">
        <v>30</v>
      </c>
      <c r="D7" s="43"/>
      <c r="E7" s="54">
        <f t="shared" si="2"/>
        <v>30</v>
      </c>
      <c r="F7" s="43">
        <v>25</v>
      </c>
      <c r="G7" s="43">
        <v>20</v>
      </c>
      <c r="H7" s="43"/>
      <c r="I7" s="43">
        <v>3</v>
      </c>
      <c r="J7" s="43">
        <v>5</v>
      </c>
      <c r="K7" s="43">
        <v>3</v>
      </c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2"/>
      <c r="AB7" s="56" t="str">
        <f>IF(E7=F7+J7+SUM(N7:Z7),"Проверка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C7" s="56" t="str">
        <f>IF(F7&lt;G7,"Внимание! Значения в графе 3.1 не могут превышать значения в графе 3",IF(F7&lt;H7,"Внимание! Значения в графе 3.2 не могут превышать значения в графе 3",IF(F7&lt;I7,"Внимание! Значения в графе 3.3 не могут превышать значения в графе 3",IF(J7&lt;K7,"Внимание! Значения в графе 4.1 не могут превышать значения в графе 4",IF(J7&lt;L7,"Внимание! Значения в графе 4.2 не могут превышать значения в графе 4",IF(J7&lt;M7,"Внимание! Значения в графе 4.3 не могут превышать значения в графе 4","Проверка пройдена"))))))</f>
        <v>Проверка пройдена</v>
      </c>
    </row>
    <row r="8" spans="1:29" s="4" customFormat="1" ht="30" x14ac:dyDescent="0.25">
      <c r="A8" s="66" t="s">
        <v>1292</v>
      </c>
      <c r="B8" s="68" t="s">
        <v>163</v>
      </c>
      <c r="C8" s="43">
        <v>179</v>
      </c>
      <c r="D8" s="43"/>
      <c r="E8" s="54">
        <f t="shared" si="2"/>
        <v>179</v>
      </c>
      <c r="F8" s="43">
        <v>127</v>
      </c>
      <c r="G8" s="43">
        <v>66</v>
      </c>
      <c r="H8" s="43">
        <v>5</v>
      </c>
      <c r="I8" s="43">
        <v>3</v>
      </c>
      <c r="J8" s="43">
        <v>27</v>
      </c>
      <c r="K8" s="43">
        <v>17</v>
      </c>
      <c r="L8" s="43"/>
      <c r="M8" s="43"/>
      <c r="N8" s="43">
        <v>25</v>
      </c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2"/>
      <c r="AB8" s="56" t="str">
        <f>IF(E8=F8+J8+SUM(N8:Z8),"Проверка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C8" s="56" t="str">
        <f>IF(F8&lt;G8,"Внимание! Значения в графе 3.1 не могут превышать значения в графе 3",IF(F8&lt;H8,"Внимание! Значения в графе 3.2 не могут превышать значения в графе 3",IF(F8&lt;I8,"Внимание! Значения в графе 3.3 не могут превышать значения в графе 3",IF(J8&lt;K8,"Внимание! Значения в графе 4.1 не могут превышать значения в графе 4",IF(J8&lt;L8,"Внимание! Значения в графе 4.2 не могут превышать значения в графе 4",IF(J8&lt;M8,"Внимание! Значения в графе 4.3 не могут превышать значения в графе 4","Проверка пройдена"))))))</f>
        <v>Проверка пройдена</v>
      </c>
    </row>
    <row r="9" spans="1:29" s="4" customFormat="1" ht="30" x14ac:dyDescent="0.25">
      <c r="A9" s="66" t="s">
        <v>1292</v>
      </c>
      <c r="B9" s="69" t="s">
        <v>164</v>
      </c>
      <c r="C9" s="43">
        <v>81</v>
      </c>
      <c r="D9" s="43"/>
      <c r="E9" s="54">
        <f t="shared" si="2"/>
        <v>81</v>
      </c>
      <c r="F9" s="43">
        <v>62</v>
      </c>
      <c r="G9" s="43">
        <v>29</v>
      </c>
      <c r="H9" s="43">
        <v>4</v>
      </c>
      <c r="I9" s="43">
        <v>4</v>
      </c>
      <c r="J9" s="43">
        <v>12</v>
      </c>
      <c r="K9" s="43">
        <v>9</v>
      </c>
      <c r="L9" s="43"/>
      <c r="M9" s="43"/>
      <c r="N9" s="43"/>
      <c r="O9" s="43"/>
      <c r="P9" s="43">
        <v>4</v>
      </c>
      <c r="Q9" s="43"/>
      <c r="R9" s="43">
        <v>3</v>
      </c>
      <c r="S9" s="43"/>
      <c r="T9" s="43"/>
      <c r="U9" s="43"/>
      <c r="V9" s="43"/>
      <c r="W9" s="43"/>
      <c r="X9" s="43"/>
      <c r="Y9" s="43"/>
      <c r="Z9" s="43"/>
      <c r="AA9" s="42"/>
      <c r="AB9" s="56" t="str">
        <f>IF(E9=F9+J9+SUM(N9:Z9),"Проверка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C9" s="56" t="str">
        <f>IF(F9&lt;G9,"Внимание! Значения в графе 3.1 не могут превышать значения в графе 3",IF(F9&lt;H9,"Внимание! Значения в графе 3.2 не могут превышать значения в графе 3",IF(F9&lt;I9,"Внимание! Значения в графе 3.3 не могут превышать значения в графе 3",IF(J9&lt;K9,"Внимание! Значения в графе 4.1 не могут превышать значения в графе 4",IF(J9&lt;L9,"Внимание! Значения в графе 4.2 не могут превышать значения в графе 4",IF(J9&lt;M9,"Внимание! Значения в графе 4.3 не могут превышать значения в графе 4","Проверка пройдена"))))))</f>
        <v>Проверка пройдена</v>
      </c>
    </row>
    <row r="10" spans="1:29" s="4" customFormat="1" ht="30" x14ac:dyDescent="0.25">
      <c r="A10" s="66" t="s">
        <v>1292</v>
      </c>
      <c r="B10" s="70" t="s">
        <v>194</v>
      </c>
      <c r="C10" s="43">
        <v>18</v>
      </c>
      <c r="D10" s="43"/>
      <c r="E10" s="54">
        <f t="shared" si="2"/>
        <v>18</v>
      </c>
      <c r="F10" s="43">
        <v>14</v>
      </c>
      <c r="G10" s="43">
        <v>6</v>
      </c>
      <c r="H10" s="43">
        <v>1</v>
      </c>
      <c r="I10" s="43">
        <v>3</v>
      </c>
      <c r="J10" s="43">
        <v>4</v>
      </c>
      <c r="K10" s="43">
        <v>2</v>
      </c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2"/>
      <c r="AB10" s="56" t="str">
        <f t="shared" si="0"/>
        <v>Проверка пройдена</v>
      </c>
      <c r="AC10" s="56" t="str">
        <f t="shared" si="1"/>
        <v>Проверка пройдена</v>
      </c>
    </row>
    <row r="11" spans="1:29" s="4" customFormat="1" ht="30" x14ac:dyDescent="0.25">
      <c r="A11" s="66" t="s">
        <v>1292</v>
      </c>
      <c r="B11" s="71" t="s">
        <v>196</v>
      </c>
      <c r="C11" s="43">
        <v>83</v>
      </c>
      <c r="D11" s="43"/>
      <c r="E11" s="54">
        <f t="shared" si="2"/>
        <v>83</v>
      </c>
      <c r="F11" s="43">
        <v>63</v>
      </c>
      <c r="G11" s="43">
        <v>30</v>
      </c>
      <c r="H11" s="43">
        <v>3</v>
      </c>
      <c r="I11" s="43">
        <v>20</v>
      </c>
      <c r="J11" s="43">
        <v>14</v>
      </c>
      <c r="K11" s="43">
        <v>10</v>
      </c>
      <c r="L11" s="43"/>
      <c r="M11" s="43"/>
      <c r="N11" s="43">
        <v>2</v>
      </c>
      <c r="O11" s="43"/>
      <c r="P11" s="43"/>
      <c r="Q11" s="43"/>
      <c r="R11" s="43">
        <v>4</v>
      </c>
      <c r="S11" s="43"/>
      <c r="T11" s="43"/>
      <c r="U11" s="43"/>
      <c r="V11" s="43"/>
      <c r="W11" s="43"/>
      <c r="X11" s="43"/>
      <c r="Y11" s="43"/>
      <c r="Z11" s="43"/>
      <c r="AA11" s="42"/>
      <c r="AB11" s="56" t="str">
        <f t="shared" ref="AB11:AB16" si="3">IF(E11=F11+J11+SUM(N11:Z11),"Проверка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C11" s="56" t="str">
        <f t="shared" ref="AC11:AC16" si="4">IF(F11&lt;G11,"Внимание! Значения в графе 3.1 не могут превышать значения в графе 3",IF(F11&lt;H11,"Внимание! Значения в графе 3.2 не могут превышать значения в графе 3",IF(F11&lt;I11,"Внимание! Значения в графе 3.3 не могут превышать значения в графе 3",IF(J11&lt;K11,"Внимание! Значения в графе 4.1 не могут превышать значения в графе 4",IF(J11&lt;L11,"Внимание! Значения в графе 4.2 не могут превышать значения в графе 4",IF(J11&lt;M11,"Внимание! Значения в графе 4.3 не могут превышать значения в графе 4","Проверка пройдена"))))))</f>
        <v>Проверка пройдена</v>
      </c>
    </row>
    <row r="12" spans="1:29" s="4" customFormat="1" ht="30" x14ac:dyDescent="0.25">
      <c r="A12" s="66" t="s">
        <v>1292</v>
      </c>
      <c r="B12" s="72" t="s">
        <v>199</v>
      </c>
      <c r="C12" s="43">
        <v>18</v>
      </c>
      <c r="D12" s="43"/>
      <c r="E12" s="54">
        <f t="shared" si="2"/>
        <v>18</v>
      </c>
      <c r="F12" s="43">
        <v>13</v>
      </c>
      <c r="G12" s="43">
        <v>8</v>
      </c>
      <c r="H12" s="43">
        <v>3</v>
      </c>
      <c r="I12" s="43">
        <v>4</v>
      </c>
      <c r="J12" s="43">
        <v>2</v>
      </c>
      <c r="K12" s="43">
        <v>2</v>
      </c>
      <c r="L12" s="43"/>
      <c r="M12" s="43"/>
      <c r="N12" s="43"/>
      <c r="O12" s="43"/>
      <c r="P12" s="43"/>
      <c r="Q12" s="43"/>
      <c r="R12" s="43">
        <v>3</v>
      </c>
      <c r="S12" s="43"/>
      <c r="T12" s="43"/>
      <c r="U12" s="43"/>
      <c r="V12" s="43"/>
      <c r="W12" s="43"/>
      <c r="X12" s="43"/>
      <c r="Y12" s="43"/>
      <c r="Z12" s="43"/>
      <c r="AA12" s="42"/>
      <c r="AB12" s="56" t="str">
        <f t="shared" si="3"/>
        <v>Проверка пройдена</v>
      </c>
      <c r="AC12" s="56" t="str">
        <f t="shared" si="4"/>
        <v>Проверка пройдена</v>
      </c>
    </row>
    <row r="13" spans="1:29" s="4" customFormat="1" ht="30" x14ac:dyDescent="0.25">
      <c r="A13" s="66" t="s">
        <v>1292</v>
      </c>
      <c r="B13" s="73" t="s">
        <v>200</v>
      </c>
      <c r="C13" s="43">
        <v>43</v>
      </c>
      <c r="D13" s="43"/>
      <c r="E13" s="54">
        <f t="shared" si="2"/>
        <v>43</v>
      </c>
      <c r="F13" s="43">
        <v>31</v>
      </c>
      <c r="G13" s="43">
        <v>20</v>
      </c>
      <c r="H13" s="43"/>
      <c r="I13" s="43">
        <v>2</v>
      </c>
      <c r="J13" s="43">
        <v>12</v>
      </c>
      <c r="K13" s="43">
        <v>5</v>
      </c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2"/>
      <c r="AB13" s="56" t="str">
        <f t="shared" si="3"/>
        <v>Проверка пройдена</v>
      </c>
      <c r="AC13" s="56" t="str">
        <f t="shared" si="4"/>
        <v>Проверка пройдена</v>
      </c>
    </row>
    <row r="14" spans="1:29" s="4" customFormat="1" ht="30" x14ac:dyDescent="0.25">
      <c r="A14" s="66" t="s">
        <v>1292</v>
      </c>
      <c r="B14" s="74" t="s">
        <v>202</v>
      </c>
      <c r="C14" s="43">
        <v>32</v>
      </c>
      <c r="D14" s="43"/>
      <c r="E14" s="54">
        <f t="shared" si="2"/>
        <v>32</v>
      </c>
      <c r="F14" s="43">
        <v>19</v>
      </c>
      <c r="G14" s="43">
        <v>7</v>
      </c>
      <c r="H14" s="43">
        <v>2</v>
      </c>
      <c r="I14" s="43"/>
      <c r="J14" s="43">
        <v>13</v>
      </c>
      <c r="K14" s="43">
        <v>4</v>
      </c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2"/>
      <c r="AB14" s="56" t="str">
        <f t="shared" si="3"/>
        <v>Проверка пройдена</v>
      </c>
      <c r="AC14" s="56" t="str">
        <f t="shared" si="4"/>
        <v>Проверка пройдена</v>
      </c>
    </row>
    <row r="15" spans="1:29" s="4" customFormat="1" ht="30" x14ac:dyDescent="0.25">
      <c r="A15" s="66" t="s">
        <v>1292</v>
      </c>
      <c r="B15" s="75" t="s">
        <v>203</v>
      </c>
      <c r="C15" s="43">
        <v>86</v>
      </c>
      <c r="D15" s="43"/>
      <c r="E15" s="54">
        <f t="shared" si="2"/>
        <v>86</v>
      </c>
      <c r="F15" s="43">
        <v>52</v>
      </c>
      <c r="G15" s="43">
        <v>18</v>
      </c>
      <c r="H15" s="43"/>
      <c r="I15" s="43">
        <v>7</v>
      </c>
      <c r="J15" s="43">
        <v>31</v>
      </c>
      <c r="K15" s="43">
        <v>11</v>
      </c>
      <c r="L15" s="43"/>
      <c r="M15" s="43"/>
      <c r="N15" s="43"/>
      <c r="O15" s="43"/>
      <c r="P15" s="43">
        <v>3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2"/>
      <c r="AB15" s="56" t="str">
        <f t="shared" si="3"/>
        <v>Проверка пройдена</v>
      </c>
      <c r="AC15" s="56" t="str">
        <f t="shared" si="4"/>
        <v>Проверка пройдена</v>
      </c>
    </row>
    <row r="16" spans="1:29" s="4" customFormat="1" ht="30" x14ac:dyDescent="0.25">
      <c r="A16" s="66" t="s">
        <v>1292</v>
      </c>
      <c r="B16" s="76" t="s">
        <v>204</v>
      </c>
      <c r="C16" s="43">
        <v>80</v>
      </c>
      <c r="D16" s="43"/>
      <c r="E16" s="54">
        <f t="shared" si="2"/>
        <v>80</v>
      </c>
      <c r="F16" s="43">
        <v>55</v>
      </c>
      <c r="G16" s="43">
        <v>30</v>
      </c>
      <c r="H16" s="43">
        <v>2</v>
      </c>
      <c r="I16" s="43">
        <v>14</v>
      </c>
      <c r="J16" s="43">
        <v>22</v>
      </c>
      <c r="K16" s="43">
        <v>7</v>
      </c>
      <c r="L16" s="43"/>
      <c r="M16" s="43"/>
      <c r="N16" s="43"/>
      <c r="O16" s="43"/>
      <c r="P16" s="43">
        <v>1</v>
      </c>
      <c r="Q16" s="43">
        <v>2</v>
      </c>
      <c r="R16" s="43"/>
      <c r="S16" s="43"/>
      <c r="T16" s="43"/>
      <c r="U16" s="43"/>
      <c r="V16" s="43"/>
      <c r="W16" s="43"/>
      <c r="X16" s="43"/>
      <c r="Y16" s="43"/>
      <c r="Z16" s="43"/>
      <c r="AA16" s="42"/>
      <c r="AB16" s="56" t="str">
        <f t="shared" si="3"/>
        <v>Проверка пройдена</v>
      </c>
      <c r="AC16" s="56" t="str">
        <f t="shared" si="4"/>
        <v>Проверка пройдена</v>
      </c>
    </row>
    <row r="17" spans="1:29" s="4" customFormat="1" ht="30" x14ac:dyDescent="0.25">
      <c r="A17" s="66" t="s">
        <v>1292</v>
      </c>
      <c r="B17" s="77" t="s">
        <v>205</v>
      </c>
      <c r="C17" s="43">
        <v>58</v>
      </c>
      <c r="D17" s="43"/>
      <c r="E17" s="54">
        <f t="shared" ref="E17:E21" si="5">F17+J17+N17+O17+P17+Q17+R17+S17+T17+U17+V17+W17+X17+Y17+Z17</f>
        <v>58</v>
      </c>
      <c r="F17" s="43">
        <v>31</v>
      </c>
      <c r="G17" s="43">
        <v>9</v>
      </c>
      <c r="H17" s="43">
        <v>1</v>
      </c>
      <c r="I17" s="43">
        <v>5</v>
      </c>
      <c r="J17" s="43">
        <v>27</v>
      </c>
      <c r="K17" s="43">
        <v>5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2"/>
      <c r="AB17" s="56" t="str">
        <f t="shared" si="0"/>
        <v>Проверка пройдена</v>
      </c>
      <c r="AC17" s="56" t="str">
        <f t="shared" si="1"/>
        <v>Проверка пройдена</v>
      </c>
    </row>
    <row r="18" spans="1:29" s="4" customFormat="1" ht="30" x14ac:dyDescent="0.25">
      <c r="A18" s="66" t="s">
        <v>1292</v>
      </c>
      <c r="B18" s="78" t="s">
        <v>214</v>
      </c>
      <c r="C18" s="43">
        <v>39</v>
      </c>
      <c r="D18" s="43"/>
      <c r="E18" s="54">
        <f t="shared" si="5"/>
        <v>39</v>
      </c>
      <c r="F18" s="43">
        <v>21</v>
      </c>
      <c r="G18" s="43">
        <v>6</v>
      </c>
      <c r="H18" s="43">
        <v>4</v>
      </c>
      <c r="I18" s="43">
        <v>2</v>
      </c>
      <c r="J18" s="43">
        <v>18</v>
      </c>
      <c r="K18" s="43">
        <v>4</v>
      </c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2"/>
      <c r="AB18" s="56" t="str">
        <f>IF(E18=F18+J18+SUM(N18:Z18),"Проверка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C18" s="56" t="str">
        <f>IF(F18&lt;G18,"Внимание! Значения в графе 3.1 не могут превышать значения в графе 3",IF(F18&lt;H18,"Внимание! Значения в графе 3.2 не могут превышать значения в графе 3",IF(F18&lt;I18,"Внимание! Значения в графе 3.3 не могут превышать значения в графе 3",IF(J18&lt;K18,"Внимание! Значения в графе 4.1 не могут превышать значения в графе 4",IF(J18&lt;L18,"Внимание! Значения в графе 4.2 не могут превышать значения в графе 4",IF(J18&lt;M18,"Внимание! Значения в графе 4.3 не могут превышать значения в графе 4","Проверка пройдена"))))))</f>
        <v>Проверка пройдена</v>
      </c>
    </row>
    <row r="19" spans="1:29" s="4" customFormat="1" ht="30" x14ac:dyDescent="0.25">
      <c r="A19" s="66" t="s">
        <v>1292</v>
      </c>
      <c r="B19" s="79" t="s">
        <v>216</v>
      </c>
      <c r="C19" s="43">
        <v>37</v>
      </c>
      <c r="D19" s="43"/>
      <c r="E19" s="54">
        <f t="shared" si="5"/>
        <v>37</v>
      </c>
      <c r="F19" s="43">
        <v>19</v>
      </c>
      <c r="G19" s="43">
        <v>4</v>
      </c>
      <c r="H19" s="43">
        <v>1</v>
      </c>
      <c r="I19" s="43"/>
      <c r="J19" s="43">
        <v>17</v>
      </c>
      <c r="K19" s="43">
        <v>3</v>
      </c>
      <c r="L19" s="43"/>
      <c r="M19" s="43"/>
      <c r="N19" s="43"/>
      <c r="O19" s="43"/>
      <c r="P19" s="43"/>
      <c r="Q19" s="43"/>
      <c r="R19" s="43">
        <v>1</v>
      </c>
      <c r="S19" s="43"/>
      <c r="T19" s="43"/>
      <c r="U19" s="43"/>
      <c r="V19" s="43"/>
      <c r="W19" s="43"/>
      <c r="X19" s="43"/>
      <c r="Y19" s="43"/>
      <c r="Z19" s="43"/>
      <c r="AA19" s="42"/>
      <c r="AB19" s="56" t="str">
        <f>IF(E19=F19+J19+SUM(N19:Z19),"Проверка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C19" s="56" t="str">
        <f>IF(F19&lt;G19,"Внимание! Значения в графе 3.1 не могут превышать значения в графе 3",IF(F19&lt;H19,"Внимание! Значения в графе 3.2 не могут превышать значения в графе 3",IF(F19&lt;I19,"Внимание! Значения в графе 3.3 не могут превышать значения в графе 3",IF(J19&lt;K19,"Внимание! Значения в графе 4.1 не могут превышать значения в графе 4",IF(J19&lt;L19,"Внимание! Значения в графе 4.2 не могут превышать значения в графе 4",IF(J19&lt;M19,"Внимание! Значения в графе 4.3 не могут превышать значения в графе 4","Проверка пройдена"))))))</f>
        <v>Проверка пройдена</v>
      </c>
    </row>
    <row r="20" spans="1:29" s="4" customFormat="1" ht="30" x14ac:dyDescent="0.25">
      <c r="A20" s="66" t="s">
        <v>1292</v>
      </c>
      <c r="B20" s="80" t="s">
        <v>218</v>
      </c>
      <c r="C20" s="43">
        <v>18</v>
      </c>
      <c r="D20" s="43"/>
      <c r="E20" s="54">
        <f t="shared" si="5"/>
        <v>18</v>
      </c>
      <c r="F20" s="43">
        <v>8</v>
      </c>
      <c r="G20" s="43">
        <v>2</v>
      </c>
      <c r="H20" s="43"/>
      <c r="I20" s="43">
        <v>2</v>
      </c>
      <c r="J20" s="43">
        <v>9</v>
      </c>
      <c r="K20" s="43">
        <v>3</v>
      </c>
      <c r="L20" s="43"/>
      <c r="M20" s="43"/>
      <c r="N20" s="43"/>
      <c r="O20" s="43"/>
      <c r="P20" s="43"/>
      <c r="Q20" s="43">
        <v>1</v>
      </c>
      <c r="R20" s="43"/>
      <c r="S20" s="43"/>
      <c r="T20" s="43"/>
      <c r="U20" s="43"/>
      <c r="V20" s="43"/>
      <c r="W20" s="43"/>
      <c r="X20" s="43"/>
      <c r="Y20" s="43"/>
      <c r="Z20" s="43"/>
      <c r="AA20" s="42"/>
      <c r="AB20" s="56" t="str">
        <f>IF(E20=F20+J20+SUM(N20:Z20),"Проверка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C20" s="56" t="str">
        <f>IF(F20&lt;G20,"Внимание! Значения в графе 3.1 не могут превышать значения в графе 3",IF(F20&lt;H20,"Внимание! Значения в графе 3.2 не могут превышать значения в графе 3",IF(F20&lt;I20,"Внимание! Значения в графе 3.3 не могут превышать значения в графе 3",IF(J20&lt;K20,"Внимание! Значения в графе 4.1 не могут превышать значения в графе 4",IF(J20&lt;L20,"Внимание! Значения в графе 4.2 не могут превышать значения в графе 4",IF(J20&lt;M20,"Внимание! Значения в графе 4.3 не могут превышать значения в графе 4","Проверка пройдена"))))))</f>
        <v>Проверка пройдена</v>
      </c>
    </row>
    <row r="21" spans="1:29" s="4" customFormat="1" ht="30" x14ac:dyDescent="0.25">
      <c r="A21" s="66" t="s">
        <v>1292</v>
      </c>
      <c r="B21" s="81" t="s">
        <v>221</v>
      </c>
      <c r="C21" s="43">
        <v>83</v>
      </c>
      <c r="D21" s="43"/>
      <c r="E21" s="54">
        <f t="shared" si="5"/>
        <v>83</v>
      </c>
      <c r="F21" s="43">
        <v>65</v>
      </c>
      <c r="G21" s="43">
        <v>47</v>
      </c>
      <c r="H21" s="43">
        <v>9</v>
      </c>
      <c r="I21" s="43"/>
      <c r="J21" s="43">
        <v>17</v>
      </c>
      <c r="K21" s="43">
        <v>10</v>
      </c>
      <c r="L21" s="43"/>
      <c r="M21" s="43"/>
      <c r="N21" s="43"/>
      <c r="O21" s="43"/>
      <c r="P21" s="43"/>
      <c r="Q21" s="43"/>
      <c r="R21" s="43">
        <v>1</v>
      </c>
      <c r="S21" s="43"/>
      <c r="T21" s="43"/>
      <c r="U21" s="43"/>
      <c r="V21" s="43"/>
      <c r="W21" s="43"/>
      <c r="X21" s="43"/>
      <c r="Y21" s="43"/>
      <c r="Z21" s="43"/>
      <c r="AA21" s="42"/>
      <c r="AB21" s="56" t="str">
        <f>IF(E21=F21+J21+SUM(N21:Z21),"Проверка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C21" s="56" t="str">
        <f>IF(F21&lt;G21,"Внимание! Значения в графе 3.1 не могут превышать значения в графе 3",IF(F21&lt;H21,"Внимание! Значения в графе 3.2 не могут превышать значения в графе 3",IF(F21&lt;I21,"Внимание! Значения в графе 3.3 не могут превышать значения в графе 3",IF(J21&lt;K21,"Внимание! Значения в графе 4.1 не могут превышать значения в графе 4",IF(J21&lt;L21,"Внимание! Значения в графе 4.2 не могут превышать значения в графе 4",IF(J21&lt;M21,"Внимание! Значения в графе 4.3 не могут превышать значения в графе 4","Проверка пройдена"))))))</f>
        <v>Проверка пройдена</v>
      </c>
    </row>
    <row r="22" spans="1:29" s="4" customFormat="1" ht="30" x14ac:dyDescent="0.25">
      <c r="A22" s="66" t="s">
        <v>1292</v>
      </c>
      <c r="B22" s="82" t="s">
        <v>223</v>
      </c>
      <c r="C22" s="43">
        <v>34</v>
      </c>
      <c r="D22" s="43"/>
      <c r="E22" s="54">
        <f t="shared" ref="E22:E26" si="6">F22+J22+N22+O22+P22+Q22+R22+S22+T22+U22+V22+W22+X22+Y22+Z22</f>
        <v>34</v>
      </c>
      <c r="F22" s="43">
        <v>20</v>
      </c>
      <c r="G22" s="43">
        <v>10</v>
      </c>
      <c r="H22" s="43">
        <v>5</v>
      </c>
      <c r="I22" s="43"/>
      <c r="J22" s="43">
        <v>12</v>
      </c>
      <c r="K22" s="43">
        <v>5</v>
      </c>
      <c r="L22" s="43"/>
      <c r="M22" s="43"/>
      <c r="N22" s="43"/>
      <c r="O22" s="43"/>
      <c r="P22" s="43"/>
      <c r="Q22" s="43">
        <v>2</v>
      </c>
      <c r="R22" s="43"/>
      <c r="S22" s="43"/>
      <c r="T22" s="43"/>
      <c r="U22" s="43"/>
      <c r="V22" s="43"/>
      <c r="W22" s="43"/>
      <c r="X22" s="43"/>
      <c r="Y22" s="43"/>
      <c r="Z22" s="43"/>
      <c r="AA22" s="42"/>
      <c r="AB22" s="56" t="str">
        <f t="shared" si="0"/>
        <v>Проверка пройдена</v>
      </c>
      <c r="AC22" s="56" t="str">
        <f t="shared" si="1"/>
        <v>Проверка пройдена</v>
      </c>
    </row>
    <row r="23" spans="1:29" s="4" customFormat="1" x14ac:dyDescent="0.25">
      <c r="A23" s="42"/>
      <c r="B23" s="42"/>
      <c r="C23" s="43"/>
      <c r="D23" s="43"/>
      <c r="E23" s="54">
        <f t="shared" si="6"/>
        <v>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2"/>
      <c r="AB23" s="56" t="str">
        <f t="shared" ref="AB23:AB26" si="7">IF(E23=F23+J23+SUM(N23:Z23),"Проверка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C23" s="56" t="str">
        <f t="shared" ref="AC23:AC26" si="8">IF(F23&lt;G23,"Внимание! Значения в графе 3.1 не могут превышать значения в графе 3",IF(F23&lt;H23,"Внимание! Значения в графе 3.2 не могут превышать значения в графе 3",IF(F23&lt;I23,"Внимание! Значения в графе 3.3 не могут превышать значения в графе 3",IF(J23&lt;K23,"Внимание! Значения в графе 4.1 не могут превышать значения в графе 4",IF(J23&lt;L23,"Внимание! Значения в графе 4.2 не могут превышать значения в графе 4",IF(J23&lt;M23,"Внимание! Значения в графе 4.3 не могут превышать значения в графе 4","Проверка пройдена"))))))</f>
        <v>Проверка пройдена</v>
      </c>
    </row>
    <row r="24" spans="1:29" s="4" customFormat="1" x14ac:dyDescent="0.25">
      <c r="A24" s="42"/>
      <c r="B24" s="42"/>
      <c r="C24" s="43"/>
      <c r="D24" s="43"/>
      <c r="E24" s="54">
        <f t="shared" si="6"/>
        <v>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2"/>
      <c r="AB24" s="56" t="str">
        <f t="shared" si="7"/>
        <v>Проверка пройдена</v>
      </c>
      <c r="AC24" s="56" t="str">
        <f t="shared" si="8"/>
        <v>Проверка пройдена</v>
      </c>
    </row>
    <row r="25" spans="1:29" s="4" customFormat="1" x14ac:dyDescent="0.25">
      <c r="A25" s="42"/>
      <c r="B25" s="42"/>
      <c r="C25" s="43"/>
      <c r="D25" s="43"/>
      <c r="E25" s="54">
        <f t="shared" si="6"/>
        <v>0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2"/>
      <c r="AB25" s="56" t="str">
        <f t="shared" si="7"/>
        <v>Проверка пройдена</v>
      </c>
      <c r="AC25" s="56" t="str">
        <f t="shared" si="8"/>
        <v>Проверка пройдена</v>
      </c>
    </row>
    <row r="26" spans="1:29" s="4" customFormat="1" x14ac:dyDescent="0.25">
      <c r="A26" s="42"/>
      <c r="B26" s="42"/>
      <c r="C26" s="43"/>
      <c r="D26" s="43"/>
      <c r="E26" s="54">
        <f t="shared" si="6"/>
        <v>0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2"/>
      <c r="AB26" s="56" t="str">
        <f t="shared" si="7"/>
        <v>Проверка пройдена</v>
      </c>
      <c r="AC26" s="56" t="str">
        <f t="shared" si="8"/>
        <v>Проверка пройдена</v>
      </c>
    </row>
  </sheetData>
  <mergeCells count="6">
    <mergeCell ref="W1:Z1"/>
    <mergeCell ref="B1:D1"/>
    <mergeCell ref="S1:V1"/>
    <mergeCell ref="F1:I1"/>
    <mergeCell ref="J1:M1"/>
    <mergeCell ref="N1:R1"/>
  </mergeCells>
  <phoneticPr fontId="4" type="noConversion"/>
  <dataValidations count="1">
    <dataValidation type="list" allowBlank="1" showInputMessage="1" showErrorMessage="1" sqref="B4:B6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Списки!#REF!</xm:f>
          </x14:formula1>
          <xm:sqref>A27:A1048576</xm:sqref>
        </x14:dataValidation>
        <x14:dataValidation type="list" allowBlank="1" showInputMessage="1" showErrorMessage="1">
          <x14:formula1>
            <xm:f>Списки!$H$2:$H$8</xm:f>
          </x14:formula1>
          <xm:sqref>AA4:AA1048576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422"/>
  <sheetViews>
    <sheetView zoomScale="80" zoomScaleNormal="80" workbookViewId="0">
      <pane ySplit="3" topLeftCell="A40" activePane="bottomLeft" state="frozen"/>
      <selection pane="bottomLeft" activeCell="L9" sqref="L9"/>
    </sheetView>
  </sheetViews>
  <sheetFormatPr defaultRowHeight="15" x14ac:dyDescent="0.25"/>
  <cols>
    <col min="1" max="1" width="15.28515625" style="36" customWidth="1"/>
    <col min="2" max="2" width="22.7109375" style="35" customWidth="1"/>
    <col min="3" max="3" width="33" style="35" customWidth="1"/>
    <col min="4" max="4" width="15" style="16" customWidth="1"/>
    <col min="5" max="5" width="14" style="16" customWidth="1"/>
    <col min="6" max="6" width="16.85546875" customWidth="1"/>
    <col min="7" max="8" width="14" customWidth="1"/>
    <col min="9" max="9" width="15.5703125" customWidth="1"/>
    <col min="10" max="10" width="15.42578125" customWidth="1"/>
    <col min="11" max="11" width="15.85546875" customWidth="1"/>
    <col min="12" max="12" width="16.28515625" customWidth="1"/>
    <col min="13" max="14" width="14" customWidth="1"/>
    <col min="15" max="15" width="11.85546875" customWidth="1"/>
    <col min="16" max="16" width="12.5703125" customWidth="1"/>
    <col min="17" max="17" width="12" customWidth="1"/>
    <col min="18" max="18" width="16.42578125" customWidth="1"/>
    <col min="19" max="19" width="13" customWidth="1"/>
    <col min="20" max="20" width="14.42578125" customWidth="1"/>
    <col min="21" max="21" width="14.7109375" customWidth="1"/>
    <col min="22" max="22" width="15" customWidth="1"/>
    <col min="23" max="23" width="16.140625" customWidth="1"/>
    <col min="24" max="24" width="11.42578125" customWidth="1"/>
    <col min="25" max="25" width="10.140625" customWidth="1"/>
    <col min="26" max="26" width="14" customWidth="1"/>
    <col min="27" max="27" width="16.140625" customWidth="1"/>
    <col min="28" max="28" width="16.5703125" customWidth="1"/>
    <col min="29" max="29" width="18.5703125" bestFit="1" customWidth="1"/>
  </cols>
  <sheetData>
    <row r="1" spans="1:29" s="17" customFormat="1" x14ac:dyDescent="0.25">
      <c r="A1" s="18" t="s">
        <v>0</v>
      </c>
      <c r="B1" s="32" t="s">
        <v>0</v>
      </c>
      <c r="C1" s="32" t="s">
        <v>0</v>
      </c>
      <c r="D1" s="18" t="s">
        <v>0</v>
      </c>
      <c r="E1" s="18" t="s">
        <v>0</v>
      </c>
      <c r="F1" s="18" t="s">
        <v>0</v>
      </c>
      <c r="G1" s="97" t="s">
        <v>27</v>
      </c>
      <c r="H1" s="97"/>
      <c r="I1" s="97"/>
      <c r="J1" s="97"/>
      <c r="K1" s="97"/>
      <c r="L1" s="97"/>
      <c r="M1" s="98" t="s">
        <v>28</v>
      </c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9"/>
      <c r="AC1" s="15"/>
    </row>
    <row r="2" spans="1:29" s="22" customFormat="1" ht="156" customHeight="1" x14ac:dyDescent="0.25">
      <c r="A2" s="19" t="s">
        <v>1179</v>
      </c>
      <c r="B2" s="19" t="s">
        <v>6</v>
      </c>
      <c r="C2" s="19" t="s">
        <v>7</v>
      </c>
      <c r="D2" s="19" t="s">
        <v>8</v>
      </c>
      <c r="E2" s="19" t="s">
        <v>9</v>
      </c>
      <c r="F2" s="19" t="s">
        <v>10</v>
      </c>
      <c r="G2" s="20" t="s">
        <v>662</v>
      </c>
      <c r="H2" s="20" t="s">
        <v>663</v>
      </c>
      <c r="I2" s="20" t="s">
        <v>664</v>
      </c>
      <c r="J2" s="20" t="s">
        <v>665</v>
      </c>
      <c r="K2" s="20" t="s">
        <v>666</v>
      </c>
      <c r="L2" s="20" t="s">
        <v>25</v>
      </c>
      <c r="M2" s="21" t="s">
        <v>667</v>
      </c>
      <c r="N2" s="21" t="s">
        <v>668</v>
      </c>
      <c r="O2" s="21" t="s">
        <v>669</v>
      </c>
      <c r="P2" s="21" t="s">
        <v>670</v>
      </c>
      <c r="Q2" s="21" t="s">
        <v>26</v>
      </c>
      <c r="R2" s="21" t="s">
        <v>671</v>
      </c>
      <c r="S2" s="21" t="s">
        <v>672</v>
      </c>
      <c r="T2" s="21" t="s">
        <v>673</v>
      </c>
      <c r="U2" s="21" t="s">
        <v>674</v>
      </c>
      <c r="V2" s="21" t="s">
        <v>675</v>
      </c>
      <c r="W2" s="21" t="s">
        <v>676</v>
      </c>
      <c r="X2" s="21" t="s">
        <v>677</v>
      </c>
      <c r="Y2" s="21" t="s">
        <v>678</v>
      </c>
      <c r="Z2" s="21" t="s">
        <v>679</v>
      </c>
      <c r="AA2" s="21" t="s">
        <v>680</v>
      </c>
      <c r="AB2" s="37" t="s">
        <v>681</v>
      </c>
      <c r="AC2" s="40"/>
    </row>
    <row r="3" spans="1:29" s="16" customFormat="1" x14ac:dyDescent="0.25">
      <c r="A3" s="23" t="s">
        <v>1180</v>
      </c>
      <c r="B3" s="33" t="s">
        <v>1181</v>
      </c>
      <c r="C3" s="33" t="s">
        <v>1182</v>
      </c>
      <c r="D3" s="23" t="s">
        <v>1183</v>
      </c>
      <c r="E3" s="23" t="s">
        <v>1184</v>
      </c>
      <c r="F3" s="23" t="s">
        <v>1185</v>
      </c>
      <c r="G3" s="23" t="s">
        <v>1186</v>
      </c>
      <c r="H3" s="23" t="s">
        <v>1187</v>
      </c>
      <c r="I3" s="23" t="s">
        <v>1188</v>
      </c>
      <c r="J3" s="23" t="s">
        <v>1189</v>
      </c>
      <c r="K3" s="23" t="s">
        <v>1190</v>
      </c>
      <c r="L3" s="23" t="s">
        <v>1191</v>
      </c>
      <c r="M3" s="23" t="s">
        <v>1192</v>
      </c>
      <c r="N3" s="23" t="s">
        <v>1193</v>
      </c>
      <c r="O3" s="23" t="s">
        <v>1194</v>
      </c>
      <c r="P3" s="23" t="s">
        <v>1195</v>
      </c>
      <c r="Q3" s="23" t="s">
        <v>1196</v>
      </c>
      <c r="R3" s="23" t="s">
        <v>1197</v>
      </c>
      <c r="S3" s="23" t="s">
        <v>1198</v>
      </c>
      <c r="T3" s="23" t="s">
        <v>1199</v>
      </c>
      <c r="U3" s="23" t="s">
        <v>1200</v>
      </c>
      <c r="V3" s="23" t="s">
        <v>1201</v>
      </c>
      <c r="W3" s="23" t="s">
        <v>1202</v>
      </c>
      <c r="X3" s="23" t="s">
        <v>1203</v>
      </c>
      <c r="Y3" s="23" t="s">
        <v>1204</v>
      </c>
      <c r="Z3" s="23" t="s">
        <v>1205</v>
      </c>
      <c r="AA3" s="23" t="s">
        <v>1206</v>
      </c>
      <c r="AB3" s="38" t="s">
        <v>1207</v>
      </c>
      <c r="AC3" s="28"/>
    </row>
    <row r="4" spans="1:29" s="24" customFormat="1" x14ac:dyDescent="0.25">
      <c r="A4" s="34" t="s">
        <v>698</v>
      </c>
      <c r="B4" s="34" t="s">
        <v>76</v>
      </c>
      <c r="C4" s="34" t="s">
        <v>744</v>
      </c>
      <c r="D4" s="57">
        <v>2372013187</v>
      </c>
      <c r="E4" s="57">
        <v>237201001</v>
      </c>
      <c r="F4" s="26">
        <f t="shared" ref="F4:F125" si="0">SUM(G4+H4+I4+J4+K4+L4+M4+N4+O4+P4+Q4+R4+S4+T4+U4+V4+W4+X4+Y4+Z4+AA4+AB4)</f>
        <v>1</v>
      </c>
      <c r="G4" s="26">
        <v>1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39"/>
      <c r="AC4" s="41" t="str">
        <f t="shared" ref="AC4:AC112" si="1">IF(F4=SUM(G4:AB4),"Проверка пройдена","Внимание! Сумма по видам деятельности должна быть равна суммарному выпуску")</f>
        <v>Проверка пройдена</v>
      </c>
    </row>
    <row r="5" spans="1:29" s="24" customFormat="1" x14ac:dyDescent="0.25">
      <c r="A5" s="34" t="s">
        <v>698</v>
      </c>
      <c r="B5" s="34" t="s">
        <v>125</v>
      </c>
      <c r="C5" s="34" t="s">
        <v>745</v>
      </c>
      <c r="D5" s="57">
        <v>2302019587</v>
      </c>
      <c r="E5" s="57">
        <v>230201001</v>
      </c>
      <c r="F5" s="26">
        <f t="shared" si="0"/>
        <v>1</v>
      </c>
      <c r="G5" s="26">
        <v>1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39"/>
      <c r="AC5" s="41" t="str">
        <f t="shared" si="1"/>
        <v>Проверка пройдена</v>
      </c>
    </row>
    <row r="6" spans="1:29" s="51" customFormat="1" x14ac:dyDescent="0.25">
      <c r="A6" s="61" t="s">
        <v>698</v>
      </c>
      <c r="B6" s="61" t="s">
        <v>203</v>
      </c>
      <c r="C6" s="61" t="s">
        <v>746</v>
      </c>
      <c r="D6" s="62">
        <v>2329023502</v>
      </c>
      <c r="E6" s="62">
        <v>232901001</v>
      </c>
      <c r="F6" s="60">
        <f t="shared" si="0"/>
        <v>1</v>
      </c>
      <c r="G6" s="60"/>
      <c r="H6" s="60"/>
      <c r="I6" s="60"/>
      <c r="J6" s="60"/>
      <c r="K6" s="60"/>
      <c r="L6" s="60"/>
      <c r="M6" s="60"/>
      <c r="N6" s="60">
        <v>1</v>
      </c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3"/>
      <c r="AC6" s="64" t="str">
        <f t="shared" si="1"/>
        <v>Проверка пройдена</v>
      </c>
    </row>
    <row r="7" spans="1:29" s="24" customFormat="1" x14ac:dyDescent="0.25">
      <c r="A7" s="34" t="s">
        <v>698</v>
      </c>
      <c r="B7" s="34" t="s">
        <v>203</v>
      </c>
      <c r="C7" s="34" t="s">
        <v>747</v>
      </c>
      <c r="D7" s="57">
        <v>2311322773</v>
      </c>
      <c r="E7" s="57">
        <v>231201001</v>
      </c>
      <c r="F7" s="26">
        <f t="shared" si="0"/>
        <v>1</v>
      </c>
      <c r="G7" s="26">
        <v>1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39"/>
      <c r="AC7" s="41" t="str">
        <f t="shared" si="1"/>
        <v>Проверка пройдена</v>
      </c>
    </row>
    <row r="8" spans="1:29" s="24" customFormat="1" x14ac:dyDescent="0.25">
      <c r="A8" s="34" t="s">
        <v>698</v>
      </c>
      <c r="B8" s="34" t="s">
        <v>203</v>
      </c>
      <c r="C8" s="34" t="s">
        <v>748</v>
      </c>
      <c r="D8" s="58" t="s">
        <v>1215</v>
      </c>
      <c r="E8" s="57"/>
      <c r="F8" s="26">
        <f t="shared" si="0"/>
        <v>1</v>
      </c>
      <c r="G8" s="26">
        <v>1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39"/>
      <c r="AC8" s="41" t="str">
        <f t="shared" si="1"/>
        <v>Проверка пройдена</v>
      </c>
    </row>
    <row r="9" spans="1:29" s="24" customFormat="1" x14ac:dyDescent="0.25">
      <c r="A9" s="34" t="s">
        <v>698</v>
      </c>
      <c r="B9" s="34" t="s">
        <v>227</v>
      </c>
      <c r="C9" s="34" t="s">
        <v>749</v>
      </c>
      <c r="D9" s="57">
        <v>2372016780</v>
      </c>
      <c r="E9" s="57">
        <v>237201001</v>
      </c>
      <c r="F9" s="26">
        <f t="shared" si="0"/>
        <v>1</v>
      </c>
      <c r="G9" s="26">
        <v>1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39"/>
      <c r="AC9" s="41" t="str">
        <f t="shared" si="1"/>
        <v>Проверка пройдена</v>
      </c>
    </row>
    <row r="10" spans="1:29" s="24" customFormat="1" x14ac:dyDescent="0.25">
      <c r="A10" s="34" t="s">
        <v>698</v>
      </c>
      <c r="B10" s="34" t="s">
        <v>227</v>
      </c>
      <c r="C10" s="34" t="s">
        <v>750</v>
      </c>
      <c r="D10" s="57">
        <v>2302029391</v>
      </c>
      <c r="E10" s="57">
        <v>230201001</v>
      </c>
      <c r="F10" s="26">
        <f t="shared" si="0"/>
        <v>1</v>
      </c>
      <c r="G10" s="26">
        <v>1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39"/>
      <c r="AC10" s="41" t="str">
        <f t="shared" si="1"/>
        <v>Проверка пройдена</v>
      </c>
    </row>
    <row r="11" spans="1:29" s="24" customFormat="1" x14ac:dyDescent="0.25">
      <c r="A11" s="34" t="s">
        <v>698</v>
      </c>
      <c r="B11" s="34" t="s">
        <v>227</v>
      </c>
      <c r="C11" s="34" t="s">
        <v>751</v>
      </c>
      <c r="D11" s="58" t="s">
        <v>1216</v>
      </c>
      <c r="E11" s="57"/>
      <c r="F11" s="26">
        <f t="shared" si="0"/>
        <v>1</v>
      </c>
      <c r="G11" s="26">
        <v>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39"/>
      <c r="AC11" s="41" t="str">
        <f t="shared" si="1"/>
        <v>Проверка пройдена</v>
      </c>
    </row>
    <row r="12" spans="1:29" s="24" customFormat="1" x14ac:dyDescent="0.25">
      <c r="A12" s="34" t="s">
        <v>698</v>
      </c>
      <c r="B12" s="34" t="s">
        <v>226</v>
      </c>
      <c r="C12" s="34" t="s">
        <v>752</v>
      </c>
      <c r="D12" s="58" t="s">
        <v>1217</v>
      </c>
      <c r="E12" s="57"/>
      <c r="F12" s="26">
        <f t="shared" si="0"/>
        <v>1</v>
      </c>
      <c r="G12" s="26">
        <v>1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39"/>
      <c r="AC12" s="41" t="str">
        <f t="shared" si="1"/>
        <v>Проверка пройдена</v>
      </c>
    </row>
    <row r="13" spans="1:29" s="51" customFormat="1" x14ac:dyDescent="0.25">
      <c r="A13" s="61" t="s">
        <v>695</v>
      </c>
      <c r="B13" s="61" t="s">
        <v>776</v>
      </c>
      <c r="C13" s="61" t="s">
        <v>777</v>
      </c>
      <c r="D13" s="62">
        <v>2315119412</v>
      </c>
      <c r="E13" s="62">
        <v>231201001</v>
      </c>
      <c r="F13" s="60">
        <f t="shared" si="0"/>
        <v>6</v>
      </c>
      <c r="G13" s="60"/>
      <c r="H13" s="60">
        <v>6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3"/>
      <c r="AC13" s="64" t="str">
        <f t="shared" ref="AC13:AC105" si="2">IF(F13=SUM(G13:AB13),"Проверка пройдена","Внимание! Сумма по видам деятельности должна быть равна суммарному выпуску")</f>
        <v>Проверка пройдена</v>
      </c>
    </row>
    <row r="14" spans="1:29" s="24" customFormat="1" x14ac:dyDescent="0.25">
      <c r="A14" s="34" t="s">
        <v>695</v>
      </c>
      <c r="B14" s="34" t="s">
        <v>291</v>
      </c>
      <c r="C14" s="34" t="s">
        <v>777</v>
      </c>
      <c r="D14" s="57">
        <v>2315119412</v>
      </c>
      <c r="E14" s="57">
        <v>231201001</v>
      </c>
      <c r="F14" s="26">
        <f t="shared" si="0"/>
        <v>12</v>
      </c>
      <c r="G14" s="26">
        <v>12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39"/>
      <c r="AC14" s="41" t="str">
        <f t="shared" si="2"/>
        <v>Проверка пройдена</v>
      </c>
    </row>
    <row r="15" spans="1:29" s="51" customFormat="1" x14ac:dyDescent="0.25">
      <c r="A15" s="61" t="s">
        <v>695</v>
      </c>
      <c r="B15" s="61" t="s">
        <v>73</v>
      </c>
      <c r="C15" s="61" t="s">
        <v>778</v>
      </c>
      <c r="D15" s="62">
        <v>2372029941</v>
      </c>
      <c r="E15" s="62">
        <v>237201001</v>
      </c>
      <c r="F15" s="60">
        <f t="shared" si="0"/>
        <v>1</v>
      </c>
      <c r="G15" s="60"/>
      <c r="H15" s="60">
        <v>1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3"/>
      <c r="AC15" s="64" t="str">
        <f t="shared" si="2"/>
        <v>Проверка пройдена</v>
      </c>
    </row>
    <row r="16" spans="1:29" s="50" customFormat="1" x14ac:dyDescent="0.25">
      <c r="A16" s="61" t="s">
        <v>692</v>
      </c>
      <c r="B16" s="61" t="s">
        <v>145</v>
      </c>
      <c r="C16" s="61" t="s">
        <v>779</v>
      </c>
      <c r="D16" s="62">
        <v>2372026362</v>
      </c>
      <c r="E16" s="62">
        <v>237201001</v>
      </c>
      <c r="F16" s="60">
        <f t="shared" si="0"/>
        <v>1</v>
      </c>
      <c r="G16" s="60"/>
      <c r="H16" s="60"/>
      <c r="I16" s="60"/>
      <c r="J16" s="60">
        <v>1</v>
      </c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3"/>
      <c r="AC16" s="64" t="str">
        <f t="shared" si="2"/>
        <v>Проверка пройдена</v>
      </c>
    </row>
    <row r="17" spans="1:29" s="51" customFormat="1" x14ac:dyDescent="0.25">
      <c r="A17" s="61" t="s">
        <v>693</v>
      </c>
      <c r="B17" s="61" t="s">
        <v>87</v>
      </c>
      <c r="C17" s="61" t="s">
        <v>780</v>
      </c>
      <c r="D17" s="62">
        <v>2302060955</v>
      </c>
      <c r="E17" s="62">
        <v>230201001</v>
      </c>
      <c r="F17" s="60">
        <f t="shared" si="0"/>
        <v>4</v>
      </c>
      <c r="G17" s="60"/>
      <c r="H17" s="60">
        <v>2</v>
      </c>
      <c r="I17" s="60"/>
      <c r="J17" s="60"/>
      <c r="K17" s="60"/>
      <c r="L17" s="60"/>
      <c r="M17" s="60"/>
      <c r="N17" s="60"/>
      <c r="O17" s="60"/>
      <c r="P17" s="60">
        <v>2</v>
      </c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3"/>
      <c r="AC17" s="64" t="str">
        <f t="shared" si="2"/>
        <v>Проверка пройдена</v>
      </c>
    </row>
    <row r="18" spans="1:29" s="51" customFormat="1" x14ac:dyDescent="0.25">
      <c r="A18" s="61" t="s">
        <v>693</v>
      </c>
      <c r="B18" s="61" t="s">
        <v>87</v>
      </c>
      <c r="C18" s="61" t="s">
        <v>781</v>
      </c>
      <c r="D18" s="62">
        <v>2302001526</v>
      </c>
      <c r="E18" s="62">
        <v>230201001</v>
      </c>
      <c r="F18" s="60">
        <f t="shared" si="0"/>
        <v>5</v>
      </c>
      <c r="G18" s="60"/>
      <c r="H18" s="60">
        <v>5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3"/>
      <c r="AC18" s="64" t="str">
        <f t="shared" si="2"/>
        <v>Проверка пройдена</v>
      </c>
    </row>
    <row r="19" spans="1:29" s="51" customFormat="1" x14ac:dyDescent="0.25">
      <c r="A19" s="61" t="s">
        <v>693</v>
      </c>
      <c r="B19" s="61" t="s">
        <v>51</v>
      </c>
      <c r="C19" s="61" t="s">
        <v>782</v>
      </c>
      <c r="D19" s="62">
        <v>2357005329</v>
      </c>
      <c r="E19" s="62">
        <v>235701001</v>
      </c>
      <c r="F19" s="60">
        <f t="shared" si="0"/>
        <v>1</v>
      </c>
      <c r="G19" s="60"/>
      <c r="H19" s="60"/>
      <c r="I19" s="60"/>
      <c r="J19" s="60"/>
      <c r="K19" s="60"/>
      <c r="L19" s="60"/>
      <c r="M19" s="60"/>
      <c r="N19" s="60"/>
      <c r="O19" s="60"/>
      <c r="P19" s="60">
        <v>1</v>
      </c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3"/>
      <c r="AC19" s="64" t="str">
        <f t="shared" si="2"/>
        <v>Проверка пройдена</v>
      </c>
    </row>
    <row r="20" spans="1:29" s="51" customFormat="1" x14ac:dyDescent="0.25">
      <c r="A20" s="61" t="s">
        <v>693</v>
      </c>
      <c r="B20" s="61" t="s">
        <v>46</v>
      </c>
      <c r="C20" s="61" t="s">
        <v>782</v>
      </c>
      <c r="D20" s="62">
        <v>2357005329</v>
      </c>
      <c r="E20" s="62">
        <v>235701001</v>
      </c>
      <c r="F20" s="60">
        <f t="shared" si="0"/>
        <v>2</v>
      </c>
      <c r="G20" s="60"/>
      <c r="H20" s="60"/>
      <c r="I20" s="60"/>
      <c r="J20" s="60"/>
      <c r="K20" s="60"/>
      <c r="L20" s="60"/>
      <c r="M20" s="60"/>
      <c r="N20" s="60"/>
      <c r="O20" s="60"/>
      <c r="P20" s="60">
        <v>2</v>
      </c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3"/>
      <c r="AC20" s="64" t="str">
        <f t="shared" si="2"/>
        <v>Проверка пройдена</v>
      </c>
    </row>
    <row r="21" spans="1:29" s="51" customFormat="1" x14ac:dyDescent="0.25">
      <c r="A21" s="61" t="s">
        <v>693</v>
      </c>
      <c r="B21" s="61" t="s">
        <v>48</v>
      </c>
      <c r="C21" s="61" t="s">
        <v>782</v>
      </c>
      <c r="D21" s="62">
        <v>2357005329</v>
      </c>
      <c r="E21" s="62">
        <v>235701001</v>
      </c>
      <c r="F21" s="60">
        <f t="shared" si="0"/>
        <v>2</v>
      </c>
      <c r="G21" s="60">
        <v>1</v>
      </c>
      <c r="H21" s="60"/>
      <c r="I21" s="60"/>
      <c r="J21" s="60"/>
      <c r="K21" s="60"/>
      <c r="L21" s="60"/>
      <c r="M21" s="60"/>
      <c r="N21" s="60"/>
      <c r="O21" s="60"/>
      <c r="P21" s="60">
        <v>1</v>
      </c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3"/>
      <c r="AC21" s="64" t="str">
        <f t="shared" si="2"/>
        <v>Проверка пройдена</v>
      </c>
    </row>
    <row r="22" spans="1:29" s="51" customFormat="1" x14ac:dyDescent="0.25">
      <c r="A22" s="61" t="s">
        <v>693</v>
      </c>
      <c r="B22" s="61" t="s">
        <v>52</v>
      </c>
      <c r="C22" s="61" t="s">
        <v>783</v>
      </c>
      <c r="D22" s="62">
        <v>2635804777</v>
      </c>
      <c r="E22" s="62">
        <v>263401001</v>
      </c>
      <c r="F22" s="60">
        <f t="shared" si="0"/>
        <v>1</v>
      </c>
      <c r="G22" s="60"/>
      <c r="H22" s="60"/>
      <c r="I22" s="60"/>
      <c r="J22" s="60"/>
      <c r="K22" s="60"/>
      <c r="L22" s="60"/>
      <c r="M22" s="60"/>
      <c r="N22" s="60"/>
      <c r="O22" s="60"/>
      <c r="P22" s="60">
        <v>1</v>
      </c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3"/>
      <c r="AC22" s="64" t="str">
        <f t="shared" si="2"/>
        <v>Проверка пройдена</v>
      </c>
    </row>
    <row r="23" spans="1:29" s="51" customFormat="1" x14ac:dyDescent="0.25">
      <c r="A23" s="61" t="s">
        <v>693</v>
      </c>
      <c r="B23" s="61" t="s">
        <v>44</v>
      </c>
      <c r="C23" s="61" t="s">
        <v>784</v>
      </c>
      <c r="D23" s="62">
        <v>2372014021</v>
      </c>
      <c r="E23" s="62">
        <v>237201001</v>
      </c>
      <c r="F23" s="60">
        <f t="shared" si="0"/>
        <v>2</v>
      </c>
      <c r="G23" s="60"/>
      <c r="H23" s="60"/>
      <c r="I23" s="60"/>
      <c r="J23" s="60"/>
      <c r="K23" s="60"/>
      <c r="L23" s="60"/>
      <c r="M23" s="60"/>
      <c r="N23" s="60"/>
      <c r="O23" s="60"/>
      <c r="P23" s="60">
        <v>2</v>
      </c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3"/>
      <c r="AC23" s="64" t="str">
        <f t="shared" si="2"/>
        <v>Проверка пройдена</v>
      </c>
    </row>
    <row r="24" spans="1:29" s="24" customFormat="1" x14ac:dyDescent="0.25">
      <c r="A24" s="34" t="s">
        <v>693</v>
      </c>
      <c r="B24" s="34" t="s">
        <v>176</v>
      </c>
      <c r="C24" s="34" t="s">
        <v>785</v>
      </c>
      <c r="D24" s="57">
        <v>2372008758</v>
      </c>
      <c r="E24" s="57">
        <v>237201001</v>
      </c>
      <c r="F24" s="26">
        <f t="shared" si="0"/>
        <v>1</v>
      </c>
      <c r="G24" s="26">
        <v>1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39"/>
      <c r="AC24" s="41" t="str">
        <f t="shared" si="2"/>
        <v>Проверка пройдена</v>
      </c>
    </row>
    <row r="25" spans="1:29" s="24" customFormat="1" x14ac:dyDescent="0.25">
      <c r="A25" s="34" t="s">
        <v>693</v>
      </c>
      <c r="B25" s="34" t="s">
        <v>48</v>
      </c>
      <c r="C25" s="34" t="s">
        <v>786</v>
      </c>
      <c r="D25" s="57">
        <v>2372009367</v>
      </c>
      <c r="E25" s="57">
        <v>237201001</v>
      </c>
      <c r="F25" s="26">
        <f t="shared" si="0"/>
        <v>2</v>
      </c>
      <c r="G25" s="26">
        <v>2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39"/>
      <c r="AC25" s="41" t="str">
        <f t="shared" si="2"/>
        <v>Проверка пройдена</v>
      </c>
    </row>
    <row r="26" spans="1:29" s="51" customFormat="1" x14ac:dyDescent="0.25">
      <c r="A26" s="61" t="s">
        <v>693</v>
      </c>
      <c r="B26" s="61" t="s">
        <v>46</v>
      </c>
      <c r="C26" s="61" t="s">
        <v>786</v>
      </c>
      <c r="D26" s="62">
        <v>2372009367</v>
      </c>
      <c r="E26" s="62">
        <v>237201001</v>
      </c>
      <c r="F26" s="60">
        <f t="shared" si="0"/>
        <v>2</v>
      </c>
      <c r="G26" s="60"/>
      <c r="H26" s="60"/>
      <c r="I26" s="60"/>
      <c r="J26" s="60"/>
      <c r="K26" s="60"/>
      <c r="L26" s="60"/>
      <c r="M26" s="60"/>
      <c r="N26" s="60"/>
      <c r="O26" s="60"/>
      <c r="P26" s="60">
        <v>2</v>
      </c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3"/>
      <c r="AC26" s="64" t="str">
        <f t="shared" si="2"/>
        <v>Проверка пройдена</v>
      </c>
    </row>
    <row r="27" spans="1:29" s="24" customFormat="1" x14ac:dyDescent="0.25">
      <c r="A27" s="34" t="s">
        <v>694</v>
      </c>
      <c r="B27" s="34" t="s">
        <v>150</v>
      </c>
      <c r="C27" s="34" t="s">
        <v>787</v>
      </c>
      <c r="D27" s="58" t="s">
        <v>1258</v>
      </c>
      <c r="E27" s="57"/>
      <c r="F27" s="26">
        <f t="shared" si="0"/>
        <v>1</v>
      </c>
      <c r="G27" s="26">
        <v>1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39"/>
      <c r="AC27" s="41" t="str">
        <f t="shared" si="2"/>
        <v>Проверка пройдена</v>
      </c>
    </row>
    <row r="28" spans="1:29" s="24" customFormat="1" x14ac:dyDescent="0.25">
      <c r="A28" s="34" t="s">
        <v>699</v>
      </c>
      <c r="B28" s="34" t="s">
        <v>173</v>
      </c>
      <c r="C28" s="34" t="s">
        <v>851</v>
      </c>
      <c r="D28" s="57" t="s">
        <v>852</v>
      </c>
      <c r="E28" s="57"/>
      <c r="F28" s="26">
        <v>1</v>
      </c>
      <c r="G28" s="26">
        <v>1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39"/>
      <c r="AC28" s="41" t="str">
        <f t="shared" si="2"/>
        <v>Проверка пройдена</v>
      </c>
    </row>
    <row r="29" spans="1:29" s="24" customFormat="1" x14ac:dyDescent="0.25">
      <c r="A29" s="34" t="s">
        <v>699</v>
      </c>
      <c r="B29" s="34" t="s">
        <v>173</v>
      </c>
      <c r="C29" s="34" t="s">
        <v>853</v>
      </c>
      <c r="D29" s="57" t="s">
        <v>854</v>
      </c>
      <c r="E29" s="57"/>
      <c r="F29" s="26">
        <v>1</v>
      </c>
      <c r="G29" s="26">
        <v>1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39"/>
      <c r="AC29" s="41" t="str">
        <f t="shared" si="2"/>
        <v>Проверка пройдена</v>
      </c>
    </row>
    <row r="30" spans="1:29" s="24" customFormat="1" x14ac:dyDescent="0.25">
      <c r="A30" s="34" t="s">
        <v>699</v>
      </c>
      <c r="B30" s="34" t="s">
        <v>173</v>
      </c>
      <c r="C30" s="34" t="s">
        <v>855</v>
      </c>
      <c r="D30" s="57" t="s">
        <v>856</v>
      </c>
      <c r="E30" s="57"/>
      <c r="F30" s="26">
        <v>1</v>
      </c>
      <c r="G30" s="26">
        <v>1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39"/>
      <c r="AC30" s="41" t="str">
        <f t="shared" si="2"/>
        <v>Проверка пройдена</v>
      </c>
    </row>
    <row r="31" spans="1:29" s="24" customFormat="1" x14ac:dyDescent="0.25">
      <c r="A31" s="34" t="s">
        <v>699</v>
      </c>
      <c r="B31" s="34" t="s">
        <v>173</v>
      </c>
      <c r="C31" s="34" t="s">
        <v>857</v>
      </c>
      <c r="D31" s="57">
        <v>2323018810</v>
      </c>
      <c r="E31" s="57">
        <v>232301001</v>
      </c>
      <c r="F31" s="26">
        <v>1</v>
      </c>
      <c r="G31" s="26">
        <v>1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39"/>
      <c r="AC31" s="41" t="str">
        <f t="shared" si="2"/>
        <v>Проверка пройдена</v>
      </c>
    </row>
    <row r="32" spans="1:29" s="24" customFormat="1" x14ac:dyDescent="0.25">
      <c r="A32" s="34" t="s">
        <v>699</v>
      </c>
      <c r="B32" s="34" t="s">
        <v>850</v>
      </c>
      <c r="C32" s="34" t="s">
        <v>858</v>
      </c>
      <c r="D32" s="57">
        <v>2323025302</v>
      </c>
      <c r="E32" s="57">
        <v>232301001</v>
      </c>
      <c r="F32" s="26">
        <v>22</v>
      </c>
      <c r="G32" s="26">
        <v>22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39"/>
      <c r="AC32" s="41" t="str">
        <f t="shared" si="2"/>
        <v>Проверка пройдена</v>
      </c>
    </row>
    <row r="33" spans="1:29" s="51" customFormat="1" x14ac:dyDescent="0.25">
      <c r="A33" s="61" t="s">
        <v>696</v>
      </c>
      <c r="B33" s="61" t="s">
        <v>68</v>
      </c>
      <c r="C33" s="61" t="s">
        <v>913</v>
      </c>
      <c r="D33" s="62">
        <v>2372031838</v>
      </c>
      <c r="E33" s="62">
        <v>237201001</v>
      </c>
      <c r="F33" s="60">
        <v>1</v>
      </c>
      <c r="G33" s="60"/>
      <c r="H33" s="60">
        <v>1</v>
      </c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3"/>
      <c r="AC33" s="64" t="str">
        <f t="shared" si="2"/>
        <v>Проверка пройдена</v>
      </c>
    </row>
    <row r="34" spans="1:29" s="51" customFormat="1" x14ac:dyDescent="0.25">
      <c r="A34" s="61" t="s">
        <v>696</v>
      </c>
      <c r="B34" s="61" t="s">
        <v>911</v>
      </c>
      <c r="C34" s="61" t="s">
        <v>914</v>
      </c>
      <c r="D34" s="62">
        <v>2302037667</v>
      </c>
      <c r="E34" s="62">
        <v>230201001</v>
      </c>
      <c r="F34" s="60">
        <v>1</v>
      </c>
      <c r="G34" s="60"/>
      <c r="H34" s="60">
        <v>1</v>
      </c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3"/>
      <c r="AC34" s="64" t="str">
        <f t="shared" si="2"/>
        <v>Проверка пройдена</v>
      </c>
    </row>
    <row r="35" spans="1:29" s="51" customFormat="1" x14ac:dyDescent="0.25">
      <c r="A35" s="61" t="s">
        <v>696</v>
      </c>
      <c r="B35" s="61" t="s">
        <v>911</v>
      </c>
      <c r="C35" s="61" t="s">
        <v>915</v>
      </c>
      <c r="D35" s="62">
        <v>2302065946</v>
      </c>
      <c r="E35" s="62">
        <v>230201001</v>
      </c>
      <c r="F35" s="60">
        <v>2</v>
      </c>
      <c r="G35" s="60"/>
      <c r="H35" s="60">
        <v>2</v>
      </c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3"/>
      <c r="AC35" s="64" t="str">
        <f t="shared" si="2"/>
        <v>Проверка пройдена</v>
      </c>
    </row>
    <row r="36" spans="1:29" s="51" customFormat="1" x14ac:dyDescent="0.25">
      <c r="A36" s="61" t="s">
        <v>696</v>
      </c>
      <c r="B36" s="61" t="s">
        <v>912</v>
      </c>
      <c r="C36" s="61" t="s">
        <v>916</v>
      </c>
      <c r="D36" s="62">
        <v>2302036871</v>
      </c>
      <c r="E36" s="62">
        <v>230201001</v>
      </c>
      <c r="F36" s="60">
        <v>1</v>
      </c>
      <c r="G36" s="60"/>
      <c r="H36" s="60">
        <v>1</v>
      </c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3"/>
      <c r="AC36" s="64" t="str">
        <f t="shared" si="2"/>
        <v>Проверка пройдена</v>
      </c>
    </row>
    <row r="37" spans="1:29" s="51" customFormat="1" x14ac:dyDescent="0.25">
      <c r="A37" s="61" t="s">
        <v>696</v>
      </c>
      <c r="B37" s="61" t="s">
        <v>198</v>
      </c>
      <c r="C37" s="61" t="s">
        <v>917</v>
      </c>
      <c r="D37" s="65" t="s">
        <v>1257</v>
      </c>
      <c r="E37" s="62"/>
      <c r="F37" s="60">
        <v>1</v>
      </c>
      <c r="G37" s="60"/>
      <c r="H37" s="60">
        <v>1</v>
      </c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3"/>
      <c r="AC37" s="64" t="str">
        <f t="shared" si="2"/>
        <v>Проверка пройдена</v>
      </c>
    </row>
    <row r="38" spans="1:29" s="51" customFormat="1" x14ac:dyDescent="0.25">
      <c r="A38" s="61" t="s">
        <v>696</v>
      </c>
      <c r="B38" s="61" t="s">
        <v>198</v>
      </c>
      <c r="C38" s="61" t="s">
        <v>918</v>
      </c>
      <c r="D38" s="65" t="s">
        <v>1256</v>
      </c>
      <c r="E38" s="62"/>
      <c r="F38" s="60">
        <v>1</v>
      </c>
      <c r="G38" s="60"/>
      <c r="H38" s="60">
        <v>1</v>
      </c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3"/>
      <c r="AC38" s="64" t="str">
        <f t="shared" si="2"/>
        <v>Проверка пройдена</v>
      </c>
    </row>
    <row r="39" spans="1:29" s="51" customFormat="1" x14ac:dyDescent="0.25">
      <c r="A39" s="61" t="s">
        <v>696</v>
      </c>
      <c r="B39" s="61" t="s">
        <v>199</v>
      </c>
      <c r="C39" s="61" t="s">
        <v>919</v>
      </c>
      <c r="D39" s="65" t="s">
        <v>1255</v>
      </c>
      <c r="E39" s="62"/>
      <c r="F39" s="60">
        <v>1</v>
      </c>
      <c r="G39" s="60"/>
      <c r="H39" s="60">
        <v>1</v>
      </c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3"/>
      <c r="AC39" s="64" t="str">
        <f t="shared" si="2"/>
        <v>Проверка пройдена</v>
      </c>
    </row>
    <row r="40" spans="1:29" s="51" customFormat="1" x14ac:dyDescent="0.25">
      <c r="A40" s="61" t="s">
        <v>696</v>
      </c>
      <c r="B40" s="61" t="s">
        <v>199</v>
      </c>
      <c r="C40" s="61" t="s">
        <v>920</v>
      </c>
      <c r="D40" s="62">
        <v>9729777779</v>
      </c>
      <c r="E40" s="62">
        <v>236445003</v>
      </c>
      <c r="F40" s="60">
        <v>1</v>
      </c>
      <c r="G40" s="60"/>
      <c r="H40" s="60">
        <v>1</v>
      </c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3"/>
      <c r="AC40" s="64" t="str">
        <f t="shared" si="2"/>
        <v>Проверка пройдена</v>
      </c>
    </row>
    <row r="41" spans="1:29" s="51" customFormat="1" x14ac:dyDescent="0.25">
      <c r="A41" s="61" t="s">
        <v>696</v>
      </c>
      <c r="B41" s="61" t="s">
        <v>199</v>
      </c>
      <c r="C41" s="61" t="s">
        <v>1290</v>
      </c>
      <c r="D41" s="65" t="s">
        <v>1254</v>
      </c>
      <c r="E41" s="62"/>
      <c r="F41" s="60">
        <v>1</v>
      </c>
      <c r="G41" s="60"/>
      <c r="H41" s="60">
        <v>1</v>
      </c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3"/>
      <c r="AC41" s="64" t="str">
        <f t="shared" si="2"/>
        <v>Проверка пройдена</v>
      </c>
    </row>
    <row r="42" spans="1:29" s="51" customFormat="1" x14ac:dyDescent="0.25">
      <c r="A42" s="61" t="s">
        <v>696</v>
      </c>
      <c r="B42" s="61" t="s">
        <v>199</v>
      </c>
      <c r="C42" s="61" t="s">
        <v>921</v>
      </c>
      <c r="D42" s="65" t="s">
        <v>1253</v>
      </c>
      <c r="E42" s="62"/>
      <c r="F42" s="60">
        <v>1</v>
      </c>
      <c r="G42" s="60"/>
      <c r="H42" s="60">
        <v>1</v>
      </c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3"/>
      <c r="AC42" s="64" t="str">
        <f t="shared" si="2"/>
        <v>Проверка пройдена</v>
      </c>
    </row>
    <row r="43" spans="1:29" s="51" customFormat="1" x14ac:dyDescent="0.25">
      <c r="A43" s="61" t="s">
        <v>697</v>
      </c>
      <c r="B43" s="61" t="s">
        <v>249</v>
      </c>
      <c r="C43" s="61" t="s">
        <v>959</v>
      </c>
      <c r="D43" s="62">
        <v>7719723690</v>
      </c>
      <c r="E43" s="62">
        <v>770401001</v>
      </c>
      <c r="F43" s="60">
        <v>1</v>
      </c>
      <c r="G43" s="60"/>
      <c r="H43" s="60"/>
      <c r="I43" s="60"/>
      <c r="J43" s="60"/>
      <c r="K43" s="60"/>
      <c r="L43" s="60"/>
      <c r="M43" s="60"/>
      <c r="N43" s="60"/>
      <c r="O43" s="60"/>
      <c r="P43" s="60">
        <v>1</v>
      </c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3"/>
      <c r="AC43" s="64" t="str">
        <f t="shared" ref="AC43:AC91" si="3">IF(F43=SUM(G43:AB43),"Проверка пройдена","Внимание! Сумма по видам деятельности должна быть равна суммарному выпуску")</f>
        <v>Проверка пройдена</v>
      </c>
    </row>
    <row r="44" spans="1:29" s="51" customFormat="1" x14ac:dyDescent="0.25">
      <c r="A44" s="61" t="s">
        <v>697</v>
      </c>
      <c r="B44" s="61" t="s">
        <v>249</v>
      </c>
      <c r="C44" s="61" t="s">
        <v>960</v>
      </c>
      <c r="D44" s="62">
        <v>2310225819</v>
      </c>
      <c r="E44" s="62">
        <v>231001001</v>
      </c>
      <c r="F44" s="60">
        <v>1</v>
      </c>
      <c r="G44" s="60"/>
      <c r="H44" s="60">
        <v>1</v>
      </c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3"/>
      <c r="AC44" s="64" t="str">
        <f t="shared" si="3"/>
        <v>Проверка пройдена</v>
      </c>
    </row>
    <row r="45" spans="1:29" s="24" customFormat="1" x14ac:dyDescent="0.25">
      <c r="A45" s="34" t="s">
        <v>697</v>
      </c>
      <c r="B45" s="34" t="s">
        <v>249</v>
      </c>
      <c r="C45" s="34" t="s">
        <v>961</v>
      </c>
      <c r="D45" s="57">
        <v>2377002622</v>
      </c>
      <c r="E45" s="57">
        <v>237701001</v>
      </c>
      <c r="F45" s="26">
        <v>1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>
        <v>1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39"/>
      <c r="AC45" s="41" t="str">
        <f t="shared" si="3"/>
        <v>Проверка пройдена</v>
      </c>
    </row>
    <row r="46" spans="1:29" s="51" customFormat="1" x14ac:dyDescent="0.25">
      <c r="A46" s="61" t="s">
        <v>697</v>
      </c>
      <c r="B46" s="61" t="s">
        <v>249</v>
      </c>
      <c r="C46" s="61" t="s">
        <v>962</v>
      </c>
      <c r="D46" s="62">
        <v>2372011662</v>
      </c>
      <c r="E46" s="62">
        <v>237201001</v>
      </c>
      <c r="F46" s="60">
        <v>2</v>
      </c>
      <c r="G46" s="60"/>
      <c r="H46" s="60">
        <v>2</v>
      </c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3"/>
      <c r="AC46" s="64" t="str">
        <f t="shared" si="3"/>
        <v>Проверка пройдена</v>
      </c>
    </row>
    <row r="47" spans="1:29" s="51" customFormat="1" x14ac:dyDescent="0.25">
      <c r="A47" s="61" t="s">
        <v>697</v>
      </c>
      <c r="B47" s="61" t="s">
        <v>249</v>
      </c>
      <c r="C47" s="61" t="s">
        <v>963</v>
      </c>
      <c r="D47" s="62">
        <v>2374002744</v>
      </c>
      <c r="E47" s="62">
        <v>237401001</v>
      </c>
      <c r="F47" s="60">
        <v>1</v>
      </c>
      <c r="G47" s="60"/>
      <c r="H47" s="60">
        <v>1</v>
      </c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3"/>
      <c r="AC47" s="64" t="str">
        <f t="shared" si="3"/>
        <v>Проверка пройдена</v>
      </c>
    </row>
    <row r="48" spans="1:29" s="24" customFormat="1" x14ac:dyDescent="0.25">
      <c r="A48" s="34" t="s">
        <v>697</v>
      </c>
      <c r="B48" s="34" t="s">
        <v>249</v>
      </c>
      <c r="C48" s="34" t="s">
        <v>964</v>
      </c>
      <c r="D48" s="57">
        <v>2372003260</v>
      </c>
      <c r="E48" s="57">
        <v>237201001</v>
      </c>
      <c r="F48" s="26">
        <v>1</v>
      </c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>
        <v>1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39"/>
      <c r="AC48" s="41" t="str">
        <f t="shared" si="3"/>
        <v>Проверка пройдена</v>
      </c>
    </row>
    <row r="49" spans="1:29" s="51" customFormat="1" x14ac:dyDescent="0.25">
      <c r="A49" s="61" t="s">
        <v>697</v>
      </c>
      <c r="B49" s="61" t="s">
        <v>249</v>
      </c>
      <c r="C49" s="61" t="s">
        <v>965</v>
      </c>
      <c r="D49" s="62">
        <v>2372011729</v>
      </c>
      <c r="E49" s="62">
        <v>237201001</v>
      </c>
      <c r="F49" s="60">
        <v>1</v>
      </c>
      <c r="G49" s="60"/>
      <c r="H49" s="60">
        <v>1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3"/>
      <c r="AC49" s="64" t="str">
        <f t="shared" si="3"/>
        <v>Проверка пройдена</v>
      </c>
    </row>
    <row r="50" spans="1:29" s="51" customFormat="1" x14ac:dyDescent="0.25">
      <c r="A50" s="61" t="s">
        <v>697</v>
      </c>
      <c r="B50" s="61" t="s">
        <v>249</v>
      </c>
      <c r="C50" s="61" t="s">
        <v>966</v>
      </c>
      <c r="D50" s="62">
        <v>2302037360</v>
      </c>
      <c r="E50" s="62">
        <v>230201001</v>
      </c>
      <c r="F50" s="60">
        <v>1</v>
      </c>
      <c r="G50" s="60"/>
      <c r="H50" s="60">
        <v>1</v>
      </c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3"/>
      <c r="AC50" s="64" t="str">
        <f t="shared" si="3"/>
        <v>Проверка пройдена</v>
      </c>
    </row>
    <row r="51" spans="1:29" s="24" customFormat="1" x14ac:dyDescent="0.25">
      <c r="A51" s="34" t="s">
        <v>697</v>
      </c>
      <c r="B51" s="34" t="s">
        <v>198</v>
      </c>
      <c r="C51" s="34" t="s">
        <v>967</v>
      </c>
      <c r="D51" s="57">
        <v>2372018668</v>
      </c>
      <c r="E51" s="57">
        <v>237201001</v>
      </c>
      <c r="F51" s="26">
        <v>1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>
        <v>1</v>
      </c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39"/>
      <c r="AC51" s="41" t="str">
        <f t="shared" si="3"/>
        <v>Проверка пройдена</v>
      </c>
    </row>
    <row r="52" spans="1:29" s="51" customFormat="1" x14ac:dyDescent="0.25">
      <c r="A52" s="61" t="s">
        <v>697</v>
      </c>
      <c r="B52" s="61" t="s">
        <v>198</v>
      </c>
      <c r="C52" s="61" t="s">
        <v>968</v>
      </c>
      <c r="D52" s="62">
        <v>7707049388</v>
      </c>
      <c r="E52" s="62">
        <v>784201001</v>
      </c>
      <c r="F52" s="60">
        <v>1</v>
      </c>
      <c r="G52" s="60"/>
      <c r="H52" s="60">
        <v>1</v>
      </c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3"/>
      <c r="AC52" s="64" t="str">
        <f t="shared" si="3"/>
        <v>Проверка пройдена</v>
      </c>
    </row>
    <row r="53" spans="1:29" s="24" customFormat="1" x14ac:dyDescent="0.25">
      <c r="A53" s="34" t="s">
        <v>697</v>
      </c>
      <c r="B53" s="34" t="s">
        <v>198</v>
      </c>
      <c r="C53" s="34" t="s">
        <v>969</v>
      </c>
      <c r="D53" s="57">
        <v>2372001093</v>
      </c>
      <c r="E53" s="57">
        <v>237201001</v>
      </c>
      <c r="F53" s="26">
        <v>1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>
        <v>1</v>
      </c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39"/>
      <c r="AC53" s="41" t="str">
        <f t="shared" si="3"/>
        <v>Проверка пройдена</v>
      </c>
    </row>
    <row r="54" spans="1:29" s="51" customFormat="1" x14ac:dyDescent="0.25">
      <c r="A54" s="61" t="s">
        <v>697</v>
      </c>
      <c r="B54" s="61" t="s">
        <v>198</v>
      </c>
      <c r="C54" s="61" t="s">
        <v>970</v>
      </c>
      <c r="D54" s="62">
        <v>2310031475</v>
      </c>
      <c r="E54" s="62">
        <v>231001001</v>
      </c>
      <c r="F54" s="60">
        <v>3</v>
      </c>
      <c r="G54" s="60"/>
      <c r="H54" s="60">
        <v>1</v>
      </c>
      <c r="I54" s="60"/>
      <c r="J54" s="60"/>
      <c r="K54" s="60"/>
      <c r="L54" s="60"/>
      <c r="M54" s="60"/>
      <c r="N54" s="60"/>
      <c r="O54" s="60"/>
      <c r="P54" s="60">
        <v>1</v>
      </c>
      <c r="Q54" s="60">
        <v>1</v>
      </c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3"/>
      <c r="AC54" s="64" t="str">
        <f t="shared" si="3"/>
        <v>Проверка пройдена</v>
      </c>
    </row>
    <row r="55" spans="1:29" s="51" customFormat="1" x14ac:dyDescent="0.25">
      <c r="A55" s="61" t="s">
        <v>697</v>
      </c>
      <c r="B55" s="61" t="s">
        <v>198</v>
      </c>
      <c r="C55" s="61" t="s">
        <v>971</v>
      </c>
      <c r="D55" s="62">
        <v>10502327140</v>
      </c>
      <c r="E55" s="62"/>
      <c r="F55" s="60">
        <v>1</v>
      </c>
      <c r="G55" s="60"/>
      <c r="H55" s="60">
        <v>1</v>
      </c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3"/>
      <c r="AC55" s="64" t="str">
        <f t="shared" si="3"/>
        <v>Проверка пройдена</v>
      </c>
    </row>
    <row r="56" spans="1:29" s="51" customFormat="1" x14ac:dyDescent="0.25">
      <c r="A56" s="61" t="s">
        <v>697</v>
      </c>
      <c r="B56" s="61" t="s">
        <v>217</v>
      </c>
      <c r="C56" s="61" t="s">
        <v>972</v>
      </c>
      <c r="D56" s="62">
        <v>2301093073</v>
      </c>
      <c r="E56" s="62">
        <v>237301001</v>
      </c>
      <c r="F56" s="60">
        <v>1</v>
      </c>
      <c r="G56" s="60"/>
      <c r="H56" s="60">
        <v>1</v>
      </c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3"/>
      <c r="AC56" s="64" t="str">
        <f t="shared" si="3"/>
        <v>Проверка пройдена</v>
      </c>
    </row>
    <row r="57" spans="1:29" s="51" customFormat="1" x14ac:dyDescent="0.25">
      <c r="A57" s="61" t="s">
        <v>697</v>
      </c>
      <c r="B57" s="61" t="s">
        <v>217</v>
      </c>
      <c r="C57" s="61" t="s">
        <v>973</v>
      </c>
      <c r="D57" s="65" t="s">
        <v>1252</v>
      </c>
      <c r="E57" s="62"/>
      <c r="F57" s="60">
        <v>1</v>
      </c>
      <c r="G57" s="60"/>
      <c r="H57" s="60">
        <v>1</v>
      </c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3"/>
      <c r="AC57" s="64" t="str">
        <f t="shared" si="3"/>
        <v>Проверка пройдена</v>
      </c>
    </row>
    <row r="58" spans="1:29" s="51" customFormat="1" x14ac:dyDescent="0.25">
      <c r="A58" s="61" t="s">
        <v>697</v>
      </c>
      <c r="B58" s="61" t="s">
        <v>211</v>
      </c>
      <c r="C58" s="61" t="s">
        <v>974</v>
      </c>
      <c r="D58" s="62">
        <v>7730257805</v>
      </c>
      <c r="E58" s="62">
        <v>773001001</v>
      </c>
      <c r="F58" s="60">
        <v>1</v>
      </c>
      <c r="G58" s="60"/>
      <c r="H58" s="60"/>
      <c r="I58" s="60"/>
      <c r="J58" s="60"/>
      <c r="K58" s="60"/>
      <c r="L58" s="60"/>
      <c r="M58" s="60"/>
      <c r="N58" s="60"/>
      <c r="O58" s="60"/>
      <c r="P58" s="60">
        <v>1</v>
      </c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3"/>
      <c r="AC58" s="64" t="str">
        <f t="shared" si="3"/>
        <v>Проверка пройдена</v>
      </c>
    </row>
    <row r="59" spans="1:29" s="51" customFormat="1" x14ac:dyDescent="0.25">
      <c r="A59" s="61" t="s">
        <v>697</v>
      </c>
      <c r="B59" s="61" t="s">
        <v>211</v>
      </c>
      <c r="C59" s="61" t="s">
        <v>975</v>
      </c>
      <c r="D59" s="62">
        <v>2372026740</v>
      </c>
      <c r="E59" s="62">
        <v>237201001</v>
      </c>
      <c r="F59" s="60">
        <v>1</v>
      </c>
      <c r="G59" s="60"/>
      <c r="H59" s="60">
        <v>1</v>
      </c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3"/>
      <c r="AC59" s="64" t="str">
        <f t="shared" si="3"/>
        <v>Проверка пройдена</v>
      </c>
    </row>
    <row r="60" spans="1:29" s="51" customFormat="1" x14ac:dyDescent="0.25">
      <c r="A60" s="61" t="s">
        <v>691</v>
      </c>
      <c r="B60" s="61" t="s">
        <v>139</v>
      </c>
      <c r="C60" s="61" t="s">
        <v>1009</v>
      </c>
      <c r="D60" s="65" t="s">
        <v>1251</v>
      </c>
      <c r="E60" s="62"/>
      <c r="F60" s="60">
        <v>1</v>
      </c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>
        <v>1</v>
      </c>
      <c r="S60" s="60"/>
      <c r="T60" s="60"/>
      <c r="U60" s="60"/>
      <c r="V60" s="60"/>
      <c r="W60" s="60"/>
      <c r="X60" s="60"/>
      <c r="Y60" s="60"/>
      <c r="Z60" s="60"/>
      <c r="AA60" s="60"/>
      <c r="AB60" s="63"/>
      <c r="AC60" s="64" t="str">
        <f t="shared" si="3"/>
        <v>Проверка пройдена</v>
      </c>
    </row>
    <row r="61" spans="1:29" s="51" customFormat="1" x14ac:dyDescent="0.25">
      <c r="A61" s="61" t="s">
        <v>691</v>
      </c>
      <c r="B61" s="61" t="s">
        <v>139</v>
      </c>
      <c r="C61" s="61" t="s">
        <v>1010</v>
      </c>
      <c r="D61" s="65" t="s">
        <v>1250</v>
      </c>
      <c r="E61" s="62"/>
      <c r="F61" s="60">
        <v>1</v>
      </c>
      <c r="G61" s="60"/>
      <c r="H61" s="60"/>
      <c r="I61" s="60"/>
      <c r="J61" s="60">
        <v>1</v>
      </c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3"/>
      <c r="AC61" s="64" t="str">
        <f t="shared" si="3"/>
        <v>Проверка пройдена</v>
      </c>
    </row>
    <row r="62" spans="1:29" s="24" customFormat="1" x14ac:dyDescent="0.25">
      <c r="A62" s="34" t="s">
        <v>691</v>
      </c>
      <c r="B62" s="34" t="s">
        <v>139</v>
      </c>
      <c r="C62" s="34" t="s">
        <v>1011</v>
      </c>
      <c r="D62" s="58" t="s">
        <v>1249</v>
      </c>
      <c r="E62" s="57"/>
      <c r="F62" s="26">
        <v>1</v>
      </c>
      <c r="G62" s="26">
        <v>1</v>
      </c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39"/>
      <c r="AC62" s="41" t="str">
        <f t="shared" si="3"/>
        <v>Проверка пройдена</v>
      </c>
    </row>
    <row r="63" spans="1:29" s="51" customFormat="1" x14ac:dyDescent="0.25">
      <c r="A63" s="61" t="s">
        <v>691</v>
      </c>
      <c r="B63" s="61" t="s">
        <v>139</v>
      </c>
      <c r="C63" s="61" t="s">
        <v>1012</v>
      </c>
      <c r="D63" s="62">
        <v>23680015953</v>
      </c>
      <c r="E63" s="62">
        <v>236801001</v>
      </c>
      <c r="F63" s="60">
        <v>1</v>
      </c>
      <c r="G63" s="60"/>
      <c r="H63" s="60"/>
      <c r="I63" s="60"/>
      <c r="J63" s="60">
        <v>1</v>
      </c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3"/>
      <c r="AC63" s="64" t="str">
        <f t="shared" si="3"/>
        <v>Проверка пройдена</v>
      </c>
    </row>
    <row r="64" spans="1:29" s="24" customFormat="1" x14ac:dyDescent="0.25">
      <c r="A64" s="34" t="s">
        <v>691</v>
      </c>
      <c r="B64" s="34" t="s">
        <v>193</v>
      </c>
      <c r="C64" s="34" t="s">
        <v>1013</v>
      </c>
      <c r="D64" s="58" t="s">
        <v>1248</v>
      </c>
      <c r="E64" s="57"/>
      <c r="F64" s="26">
        <v>1</v>
      </c>
      <c r="G64" s="26">
        <v>1</v>
      </c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39"/>
      <c r="AC64" s="41" t="str">
        <f t="shared" si="3"/>
        <v>Проверка пройдена</v>
      </c>
    </row>
    <row r="65" spans="1:29" s="51" customFormat="1" x14ac:dyDescent="0.25">
      <c r="A65" s="61" t="s">
        <v>691</v>
      </c>
      <c r="B65" s="61" t="s">
        <v>133</v>
      </c>
      <c r="C65" s="61" t="s">
        <v>1014</v>
      </c>
      <c r="D65" s="65" t="s">
        <v>1247</v>
      </c>
      <c r="E65" s="62"/>
      <c r="F65" s="60">
        <v>2</v>
      </c>
      <c r="G65" s="60"/>
      <c r="H65" s="60"/>
      <c r="I65" s="60"/>
      <c r="J65" s="60">
        <v>2</v>
      </c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3"/>
      <c r="AC65" s="64" t="str">
        <f t="shared" si="3"/>
        <v>Проверка пройдена</v>
      </c>
    </row>
    <row r="66" spans="1:29" s="51" customFormat="1" x14ac:dyDescent="0.25">
      <c r="A66" s="61" t="s">
        <v>691</v>
      </c>
      <c r="B66" s="61" t="s">
        <v>133</v>
      </c>
      <c r="C66" s="61" t="s">
        <v>1015</v>
      </c>
      <c r="D66" s="65" t="s">
        <v>1246</v>
      </c>
      <c r="E66" s="62"/>
      <c r="F66" s="60">
        <v>2</v>
      </c>
      <c r="G66" s="60"/>
      <c r="H66" s="60"/>
      <c r="I66" s="60"/>
      <c r="J66" s="60">
        <v>2</v>
      </c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3"/>
      <c r="AC66" s="64" t="str">
        <f t="shared" si="3"/>
        <v>Проверка пройдена</v>
      </c>
    </row>
    <row r="67" spans="1:29" s="51" customFormat="1" x14ac:dyDescent="0.25">
      <c r="A67" s="61" t="s">
        <v>691</v>
      </c>
      <c r="B67" s="61" t="s">
        <v>294</v>
      </c>
      <c r="C67" s="61" t="s">
        <v>1016</v>
      </c>
      <c r="D67" s="65" t="s">
        <v>1245</v>
      </c>
      <c r="E67" s="62"/>
      <c r="F67" s="60">
        <v>1</v>
      </c>
      <c r="G67" s="60"/>
      <c r="H67" s="60"/>
      <c r="I67" s="60"/>
      <c r="J67" s="60">
        <v>1</v>
      </c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3"/>
      <c r="AC67" s="64" t="str">
        <f t="shared" si="3"/>
        <v>Проверка пройдена</v>
      </c>
    </row>
    <row r="68" spans="1:29" s="24" customFormat="1" x14ac:dyDescent="0.25">
      <c r="A68" s="34" t="s">
        <v>691</v>
      </c>
      <c r="B68" s="34" t="s">
        <v>202</v>
      </c>
      <c r="C68" s="34" t="s">
        <v>1017</v>
      </c>
      <c r="D68" s="57">
        <v>2325009169</v>
      </c>
      <c r="E68" s="57">
        <v>232501001</v>
      </c>
      <c r="F68" s="26">
        <v>1</v>
      </c>
      <c r="G68" s="26">
        <v>1</v>
      </c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39"/>
      <c r="AC68" s="41" t="str">
        <f t="shared" si="3"/>
        <v>Проверка пройдена</v>
      </c>
    </row>
    <row r="69" spans="1:29" s="24" customFormat="1" x14ac:dyDescent="0.25">
      <c r="A69" s="34" t="s">
        <v>691</v>
      </c>
      <c r="B69" s="34" t="s">
        <v>202</v>
      </c>
      <c r="C69" s="34" t="s">
        <v>1018</v>
      </c>
      <c r="D69" s="57">
        <v>2325014673</v>
      </c>
      <c r="E69" s="57">
        <v>232501001</v>
      </c>
      <c r="F69" s="26">
        <v>1</v>
      </c>
      <c r="G69" s="26">
        <v>1</v>
      </c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39"/>
      <c r="AC69" s="41" t="str">
        <f t="shared" si="3"/>
        <v>Проверка пройдена</v>
      </c>
    </row>
    <row r="70" spans="1:29" s="51" customFormat="1" x14ac:dyDescent="0.25">
      <c r="A70" s="61" t="s">
        <v>691</v>
      </c>
      <c r="B70" s="61" t="s">
        <v>500</v>
      </c>
      <c r="C70" s="61" t="s">
        <v>1019</v>
      </c>
      <c r="D70" s="62">
        <v>2325015780</v>
      </c>
      <c r="E70" s="62">
        <v>232501001</v>
      </c>
      <c r="F70" s="60">
        <v>1</v>
      </c>
      <c r="G70" s="60"/>
      <c r="H70" s="60">
        <v>1</v>
      </c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3"/>
      <c r="AC70" s="64" t="str">
        <f t="shared" si="3"/>
        <v>Проверка пройдена</v>
      </c>
    </row>
    <row r="71" spans="1:29" s="51" customFormat="1" x14ac:dyDescent="0.25">
      <c r="A71" s="61" t="s">
        <v>691</v>
      </c>
      <c r="B71" s="61" t="s">
        <v>500</v>
      </c>
      <c r="C71" s="61" t="s">
        <v>1020</v>
      </c>
      <c r="D71" s="62">
        <v>2310031775</v>
      </c>
      <c r="E71" s="62">
        <v>236845019</v>
      </c>
      <c r="F71" s="60">
        <v>1</v>
      </c>
      <c r="G71" s="60"/>
      <c r="H71" s="60"/>
      <c r="I71" s="60"/>
      <c r="J71" s="60">
        <v>1</v>
      </c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3"/>
      <c r="AC71" s="64" t="str">
        <f t="shared" si="3"/>
        <v>Проверка пройдена</v>
      </c>
    </row>
    <row r="72" spans="1:29" s="24" customFormat="1" x14ac:dyDescent="0.25">
      <c r="A72" s="34" t="s">
        <v>691</v>
      </c>
      <c r="B72" s="34" t="s">
        <v>500</v>
      </c>
      <c r="C72" s="34" t="s">
        <v>1021</v>
      </c>
      <c r="D72" s="57">
        <v>2325022829</v>
      </c>
      <c r="E72" s="57">
        <v>232501001</v>
      </c>
      <c r="F72" s="26">
        <v>1</v>
      </c>
      <c r="G72" s="26">
        <v>1</v>
      </c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39"/>
      <c r="AC72" s="41" t="str">
        <f t="shared" si="3"/>
        <v>Проверка пройдена</v>
      </c>
    </row>
    <row r="73" spans="1:29" s="51" customFormat="1" x14ac:dyDescent="0.25">
      <c r="A73" s="61" t="s">
        <v>691</v>
      </c>
      <c r="B73" s="61" t="s">
        <v>294</v>
      </c>
      <c r="C73" s="61" t="s">
        <v>1022</v>
      </c>
      <c r="D73" s="62">
        <v>2368015520</v>
      </c>
      <c r="E73" s="62"/>
      <c r="F73" s="60">
        <v>1</v>
      </c>
      <c r="G73" s="60"/>
      <c r="H73" s="60">
        <v>1</v>
      </c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3"/>
      <c r="AC73" s="64" t="str">
        <f t="shared" si="3"/>
        <v>Проверка пройдена</v>
      </c>
    </row>
    <row r="74" spans="1:29" s="51" customFormat="1" x14ac:dyDescent="0.25">
      <c r="A74" s="61" t="s">
        <v>691</v>
      </c>
      <c r="B74" s="61" t="s">
        <v>87</v>
      </c>
      <c r="C74" s="61" t="s">
        <v>1023</v>
      </c>
      <c r="D74" s="62">
        <v>2368010659</v>
      </c>
      <c r="E74" s="62">
        <v>236801001</v>
      </c>
      <c r="F74" s="60">
        <v>3</v>
      </c>
      <c r="G74" s="60"/>
      <c r="H74" s="60">
        <v>1</v>
      </c>
      <c r="I74" s="60"/>
      <c r="J74" s="60">
        <v>2</v>
      </c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3"/>
      <c r="AC74" s="64" t="str">
        <f t="shared" si="3"/>
        <v>Проверка пройдена</v>
      </c>
    </row>
    <row r="75" spans="1:29" s="51" customFormat="1" x14ac:dyDescent="0.25">
      <c r="A75" s="61" t="s">
        <v>690</v>
      </c>
      <c r="B75" s="61" t="s">
        <v>175</v>
      </c>
      <c r="C75" s="61" t="s">
        <v>1026</v>
      </c>
      <c r="D75" s="62">
        <v>2348027076</v>
      </c>
      <c r="E75" s="62">
        <v>234801001</v>
      </c>
      <c r="F75" s="60">
        <v>1</v>
      </c>
      <c r="G75" s="60"/>
      <c r="H75" s="60">
        <v>1</v>
      </c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3"/>
      <c r="AC75" s="64" t="str">
        <f t="shared" si="3"/>
        <v>Проверка пройдена</v>
      </c>
    </row>
    <row r="76" spans="1:29" s="51" customFormat="1" x14ac:dyDescent="0.25">
      <c r="A76" s="61" t="s">
        <v>690</v>
      </c>
      <c r="B76" s="61" t="s">
        <v>327</v>
      </c>
      <c r="C76" s="61" t="s">
        <v>1027</v>
      </c>
      <c r="D76" s="62">
        <v>2328001601</v>
      </c>
      <c r="E76" s="62">
        <v>232801001</v>
      </c>
      <c r="F76" s="60">
        <v>1</v>
      </c>
      <c r="G76" s="60"/>
      <c r="H76" s="60"/>
      <c r="I76" s="60"/>
      <c r="J76" s="60">
        <v>1</v>
      </c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3"/>
      <c r="AC76" s="64" t="str">
        <f t="shared" si="3"/>
        <v>Проверка пройдена</v>
      </c>
    </row>
    <row r="77" spans="1:29" s="51" customFormat="1" x14ac:dyDescent="0.25">
      <c r="A77" s="61" t="s">
        <v>690</v>
      </c>
      <c r="B77" s="61" t="s">
        <v>214</v>
      </c>
      <c r="C77" s="61" t="s">
        <v>1028</v>
      </c>
      <c r="D77" s="62">
        <v>2301105963</v>
      </c>
      <c r="E77" s="62">
        <v>230101001</v>
      </c>
      <c r="F77" s="60">
        <v>1</v>
      </c>
      <c r="G77" s="60"/>
      <c r="H77" s="60">
        <v>1</v>
      </c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3"/>
      <c r="AC77" s="64" t="str">
        <f t="shared" si="3"/>
        <v>Проверка пройдена</v>
      </c>
    </row>
    <row r="78" spans="1:29" s="51" customFormat="1" x14ac:dyDescent="0.25">
      <c r="A78" s="61" t="s">
        <v>689</v>
      </c>
      <c r="B78" s="61" t="s">
        <v>52</v>
      </c>
      <c r="C78" s="61" t="s">
        <v>1029</v>
      </c>
      <c r="D78" s="62">
        <v>2301101831</v>
      </c>
      <c r="E78" s="62">
        <v>230101001</v>
      </c>
      <c r="F78" s="60">
        <v>1</v>
      </c>
      <c r="G78" s="60"/>
      <c r="H78" s="60"/>
      <c r="I78" s="60"/>
      <c r="J78" s="60">
        <v>1</v>
      </c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3"/>
      <c r="AC78" s="64" t="str">
        <f t="shared" si="3"/>
        <v>Проверка пройдена</v>
      </c>
    </row>
    <row r="79" spans="1:29" s="51" customFormat="1" x14ac:dyDescent="0.25">
      <c r="A79" s="61" t="s">
        <v>689</v>
      </c>
      <c r="B79" s="61" t="s">
        <v>52</v>
      </c>
      <c r="C79" s="61" t="s">
        <v>1030</v>
      </c>
      <c r="D79" s="62">
        <v>7729657870</v>
      </c>
      <c r="E79" s="62">
        <v>772901001</v>
      </c>
      <c r="F79" s="60">
        <v>1</v>
      </c>
      <c r="G79" s="60"/>
      <c r="H79" s="60"/>
      <c r="I79" s="60"/>
      <c r="J79" s="60">
        <v>1</v>
      </c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3"/>
      <c r="AC79" s="64" t="str">
        <f t="shared" si="3"/>
        <v>Проверка пройдена</v>
      </c>
    </row>
    <row r="80" spans="1:29" s="51" customFormat="1" x14ac:dyDescent="0.25">
      <c r="A80" s="61" t="s">
        <v>689</v>
      </c>
      <c r="B80" s="61" t="s">
        <v>52</v>
      </c>
      <c r="C80" s="61" t="s">
        <v>1031</v>
      </c>
      <c r="D80" s="62">
        <v>2309003018</v>
      </c>
      <c r="E80" s="62">
        <v>230901001</v>
      </c>
      <c r="F80" s="60">
        <v>1</v>
      </c>
      <c r="G80" s="60"/>
      <c r="H80" s="60"/>
      <c r="I80" s="60"/>
      <c r="J80" s="60">
        <v>1</v>
      </c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3"/>
      <c r="AC80" s="64" t="str">
        <f t="shared" si="3"/>
        <v>Проверка пройдена</v>
      </c>
    </row>
    <row r="81" spans="1:29" s="51" customFormat="1" x14ac:dyDescent="0.25">
      <c r="A81" s="61" t="s">
        <v>689</v>
      </c>
      <c r="B81" s="61" t="s">
        <v>52</v>
      </c>
      <c r="C81" s="61" t="s">
        <v>1032</v>
      </c>
      <c r="D81" s="62">
        <v>2308248329</v>
      </c>
      <c r="E81" s="62">
        <v>230801001</v>
      </c>
      <c r="F81" s="60">
        <v>1</v>
      </c>
      <c r="G81" s="60"/>
      <c r="H81" s="60"/>
      <c r="I81" s="60"/>
      <c r="J81" s="60">
        <v>1</v>
      </c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3"/>
      <c r="AC81" s="64" t="str">
        <f t="shared" si="3"/>
        <v>Проверка пройдена</v>
      </c>
    </row>
    <row r="82" spans="1:29" s="51" customFormat="1" x14ac:dyDescent="0.25">
      <c r="A82" s="61" t="s">
        <v>689</v>
      </c>
      <c r="B82" s="61" t="s">
        <v>422</v>
      </c>
      <c r="C82" s="61" t="s">
        <v>1033</v>
      </c>
      <c r="D82" s="62">
        <v>2352034598</v>
      </c>
      <c r="E82" s="62">
        <v>235201001</v>
      </c>
      <c r="F82" s="60">
        <v>4</v>
      </c>
      <c r="G82" s="60">
        <v>1</v>
      </c>
      <c r="H82" s="60">
        <v>2</v>
      </c>
      <c r="I82" s="60"/>
      <c r="J82" s="60">
        <v>1</v>
      </c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3"/>
      <c r="AC82" s="64" t="str">
        <f t="shared" si="3"/>
        <v>Проверка пройдена</v>
      </c>
    </row>
    <row r="83" spans="1:29" s="24" customFormat="1" x14ac:dyDescent="0.25">
      <c r="A83" s="34" t="s">
        <v>689</v>
      </c>
      <c r="B83" s="34" t="s">
        <v>422</v>
      </c>
      <c r="C83" s="34" t="s">
        <v>1034</v>
      </c>
      <c r="D83" s="57">
        <v>2301090925</v>
      </c>
      <c r="E83" s="57">
        <v>230101001</v>
      </c>
      <c r="F83" s="26">
        <v>1</v>
      </c>
      <c r="G83" s="26">
        <v>1</v>
      </c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39"/>
      <c r="AC83" s="41" t="str">
        <f t="shared" si="3"/>
        <v>Проверка пройдена</v>
      </c>
    </row>
    <row r="84" spans="1:29" s="24" customFormat="1" x14ac:dyDescent="0.25">
      <c r="A84" s="34" t="s">
        <v>689</v>
      </c>
      <c r="B84" s="34" t="s">
        <v>422</v>
      </c>
      <c r="C84" s="34" t="s">
        <v>1035</v>
      </c>
      <c r="D84" s="57">
        <v>2315989590</v>
      </c>
      <c r="E84" s="57">
        <v>230101001</v>
      </c>
      <c r="F84" s="26">
        <v>1</v>
      </c>
      <c r="G84" s="26">
        <v>1</v>
      </c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39"/>
      <c r="AC84" s="41" t="str">
        <f t="shared" si="3"/>
        <v>Проверка пройдена</v>
      </c>
    </row>
    <row r="85" spans="1:29" s="24" customFormat="1" x14ac:dyDescent="0.25">
      <c r="A85" s="34" t="s">
        <v>689</v>
      </c>
      <c r="B85" s="34" t="s">
        <v>177</v>
      </c>
      <c r="C85" s="34" t="s">
        <v>1034</v>
      </c>
      <c r="D85" s="57">
        <v>2301090925</v>
      </c>
      <c r="E85" s="57">
        <v>230101001</v>
      </c>
      <c r="F85" s="26">
        <v>1</v>
      </c>
      <c r="G85" s="26">
        <v>1</v>
      </c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39"/>
      <c r="AC85" s="41" t="str">
        <f t="shared" si="3"/>
        <v>Проверка пройдена</v>
      </c>
    </row>
    <row r="86" spans="1:29" s="51" customFormat="1" x14ac:dyDescent="0.25">
      <c r="A86" s="61" t="s">
        <v>689</v>
      </c>
      <c r="B86" s="61" t="s">
        <v>177</v>
      </c>
      <c r="C86" s="61" t="s">
        <v>1036</v>
      </c>
      <c r="D86" s="62">
        <v>2315023929</v>
      </c>
      <c r="E86" s="62">
        <v>2315023929</v>
      </c>
      <c r="F86" s="60">
        <v>3</v>
      </c>
      <c r="G86" s="60">
        <v>1</v>
      </c>
      <c r="H86" s="60">
        <v>1</v>
      </c>
      <c r="I86" s="60"/>
      <c r="J86" s="60">
        <v>1</v>
      </c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3"/>
      <c r="AC86" s="64" t="str">
        <f t="shared" si="3"/>
        <v>Проверка пройдена</v>
      </c>
    </row>
    <row r="87" spans="1:29" s="51" customFormat="1" x14ac:dyDescent="0.25">
      <c r="A87" s="61" t="s">
        <v>689</v>
      </c>
      <c r="B87" s="61" t="s">
        <v>177</v>
      </c>
      <c r="C87" s="61" t="s">
        <v>1037</v>
      </c>
      <c r="D87" s="62">
        <v>2352002170</v>
      </c>
      <c r="E87" s="62">
        <v>2352002170</v>
      </c>
      <c r="F87" s="60">
        <v>2</v>
      </c>
      <c r="G87" s="60">
        <v>1</v>
      </c>
      <c r="H87" s="60"/>
      <c r="I87" s="60"/>
      <c r="J87" s="60">
        <v>1</v>
      </c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3"/>
      <c r="AC87" s="64" t="str">
        <f t="shared" si="3"/>
        <v>Проверка пройдена</v>
      </c>
    </row>
    <row r="88" spans="1:29" s="51" customFormat="1" x14ac:dyDescent="0.25">
      <c r="A88" s="61" t="s">
        <v>689</v>
      </c>
      <c r="B88" s="61" t="s">
        <v>177</v>
      </c>
      <c r="C88" s="61" t="s">
        <v>1038</v>
      </c>
      <c r="D88" s="62">
        <v>2352057820</v>
      </c>
      <c r="E88" s="62">
        <v>235201001</v>
      </c>
      <c r="F88" s="60">
        <v>1</v>
      </c>
      <c r="G88" s="60"/>
      <c r="H88" s="60">
        <v>1</v>
      </c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3"/>
      <c r="AC88" s="64" t="str">
        <f t="shared" si="3"/>
        <v>Проверка пройдена</v>
      </c>
    </row>
    <row r="89" spans="1:29" s="51" customFormat="1" x14ac:dyDescent="0.25">
      <c r="A89" s="61" t="s">
        <v>689</v>
      </c>
      <c r="B89" s="61" t="s">
        <v>178</v>
      </c>
      <c r="C89" s="61" t="s">
        <v>1039</v>
      </c>
      <c r="D89" s="62">
        <v>2315994328</v>
      </c>
      <c r="E89" s="62">
        <v>231501001</v>
      </c>
      <c r="F89" s="60">
        <v>2</v>
      </c>
      <c r="G89" s="60"/>
      <c r="H89" s="60">
        <v>2</v>
      </c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3"/>
      <c r="AC89" s="64" t="str">
        <f t="shared" si="3"/>
        <v>Проверка пройдена</v>
      </c>
    </row>
    <row r="90" spans="1:29" s="51" customFormat="1" x14ac:dyDescent="0.25">
      <c r="A90" s="61" t="s">
        <v>689</v>
      </c>
      <c r="B90" s="61" t="s">
        <v>178</v>
      </c>
      <c r="C90" s="61" t="s">
        <v>1040</v>
      </c>
      <c r="D90" s="62">
        <v>7709858507</v>
      </c>
      <c r="E90" s="62">
        <v>230101001</v>
      </c>
      <c r="F90" s="60">
        <v>1</v>
      </c>
      <c r="G90" s="60"/>
      <c r="H90" s="60">
        <v>1</v>
      </c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3"/>
      <c r="AC90" s="64" t="str">
        <f t="shared" si="3"/>
        <v>Проверка пройдена</v>
      </c>
    </row>
    <row r="91" spans="1:29" s="51" customFormat="1" x14ac:dyDescent="0.25">
      <c r="A91" s="61" t="s">
        <v>689</v>
      </c>
      <c r="B91" s="61" t="s">
        <v>178</v>
      </c>
      <c r="C91" s="61" t="s">
        <v>1041</v>
      </c>
      <c r="D91" s="62">
        <v>2301024489</v>
      </c>
      <c r="E91" s="62">
        <v>230101001</v>
      </c>
      <c r="F91" s="60">
        <v>1</v>
      </c>
      <c r="G91" s="60"/>
      <c r="H91" s="60">
        <v>1</v>
      </c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3"/>
      <c r="AC91" s="64" t="str">
        <f t="shared" si="3"/>
        <v>Проверка пройдена</v>
      </c>
    </row>
    <row r="92" spans="1:29" s="24" customFormat="1" x14ac:dyDescent="0.25">
      <c r="A92" s="34" t="s">
        <v>702</v>
      </c>
      <c r="B92" s="34" t="s">
        <v>145</v>
      </c>
      <c r="C92" s="34" t="s">
        <v>793</v>
      </c>
      <c r="D92" s="57" t="s">
        <v>794</v>
      </c>
      <c r="E92" s="57"/>
      <c r="F92" s="26">
        <f t="shared" si="0"/>
        <v>2</v>
      </c>
      <c r="G92" s="26">
        <v>2</v>
      </c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39"/>
      <c r="AC92" s="41" t="str">
        <f t="shared" si="2"/>
        <v>Проверка пройдена</v>
      </c>
    </row>
    <row r="93" spans="1:29" s="24" customFormat="1" x14ac:dyDescent="0.25">
      <c r="A93" s="34" t="s">
        <v>702</v>
      </c>
      <c r="B93" s="34" t="s">
        <v>73</v>
      </c>
      <c r="C93" s="34" t="s">
        <v>795</v>
      </c>
      <c r="D93" s="57" t="s">
        <v>796</v>
      </c>
      <c r="E93" s="57"/>
      <c r="F93" s="26">
        <f t="shared" si="0"/>
        <v>1</v>
      </c>
      <c r="G93" s="26">
        <v>1</v>
      </c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39"/>
      <c r="AC93" s="41" t="str">
        <f t="shared" si="2"/>
        <v>Проверка пройдена</v>
      </c>
    </row>
    <row r="94" spans="1:29" s="24" customFormat="1" x14ac:dyDescent="0.25">
      <c r="A94" s="34" t="s">
        <v>702</v>
      </c>
      <c r="B94" s="34" t="s">
        <v>145</v>
      </c>
      <c r="C94" s="34" t="s">
        <v>797</v>
      </c>
      <c r="D94" s="57" t="s">
        <v>798</v>
      </c>
      <c r="E94" s="57"/>
      <c r="F94" s="26">
        <f t="shared" si="0"/>
        <v>1</v>
      </c>
      <c r="G94" s="26">
        <v>1</v>
      </c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39"/>
      <c r="AC94" s="41" t="str">
        <f t="shared" si="2"/>
        <v>Проверка пройдена</v>
      </c>
    </row>
    <row r="95" spans="1:29" s="24" customFormat="1" x14ac:dyDescent="0.25">
      <c r="A95" s="34" t="s">
        <v>702</v>
      </c>
      <c r="B95" s="34" t="s">
        <v>145</v>
      </c>
      <c r="C95" s="34" t="s">
        <v>799</v>
      </c>
      <c r="D95" s="57" t="s">
        <v>800</v>
      </c>
      <c r="E95" s="57"/>
      <c r="F95" s="26">
        <f t="shared" si="0"/>
        <v>1</v>
      </c>
      <c r="G95" s="26">
        <v>1</v>
      </c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39"/>
      <c r="AC95" s="41" t="str">
        <f t="shared" si="2"/>
        <v>Проверка пройдена</v>
      </c>
    </row>
    <row r="96" spans="1:29" s="24" customFormat="1" x14ac:dyDescent="0.25">
      <c r="A96" s="34" t="s">
        <v>702</v>
      </c>
      <c r="B96" s="34" t="s">
        <v>145</v>
      </c>
      <c r="C96" s="34" t="s">
        <v>801</v>
      </c>
      <c r="D96" s="57">
        <v>23500096240</v>
      </c>
      <c r="E96" s="57"/>
      <c r="F96" s="26">
        <f t="shared" si="0"/>
        <v>1</v>
      </c>
      <c r="G96" s="26">
        <v>1</v>
      </c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39"/>
      <c r="AC96" s="41" t="str">
        <f t="shared" si="2"/>
        <v>Проверка пройдена</v>
      </c>
    </row>
    <row r="97" spans="1:29" s="24" customFormat="1" x14ac:dyDescent="0.25">
      <c r="A97" s="34" t="s">
        <v>702</v>
      </c>
      <c r="B97" s="34" t="s">
        <v>184</v>
      </c>
      <c r="C97" s="34" t="s">
        <v>802</v>
      </c>
      <c r="D97" s="57" t="s">
        <v>803</v>
      </c>
      <c r="E97" s="57"/>
      <c r="F97" s="26">
        <f t="shared" si="0"/>
        <v>1</v>
      </c>
      <c r="G97" s="26">
        <v>1</v>
      </c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39"/>
      <c r="AC97" s="41" t="str">
        <f t="shared" si="2"/>
        <v>Проверка пройдена</v>
      </c>
    </row>
    <row r="98" spans="1:29" s="24" customFormat="1" x14ac:dyDescent="0.25">
      <c r="A98" s="34" t="s">
        <v>702</v>
      </c>
      <c r="B98" s="34" t="s">
        <v>177</v>
      </c>
      <c r="C98" s="34" t="s">
        <v>804</v>
      </c>
      <c r="D98" s="57" t="s">
        <v>805</v>
      </c>
      <c r="E98" s="57"/>
      <c r="F98" s="26">
        <f t="shared" si="0"/>
        <v>2</v>
      </c>
      <c r="G98" s="26">
        <v>2</v>
      </c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39"/>
      <c r="AC98" s="41" t="str">
        <f t="shared" si="2"/>
        <v>Проверка пройдена</v>
      </c>
    </row>
    <row r="99" spans="1:29" s="24" customFormat="1" x14ac:dyDescent="0.25">
      <c r="A99" s="34" t="s">
        <v>702</v>
      </c>
      <c r="B99" s="34" t="s">
        <v>184</v>
      </c>
      <c r="C99" s="34" t="s">
        <v>806</v>
      </c>
      <c r="D99" s="57">
        <v>2353013720</v>
      </c>
      <c r="E99" s="57">
        <v>235301001</v>
      </c>
      <c r="F99" s="26">
        <f t="shared" si="0"/>
        <v>1</v>
      </c>
      <c r="G99" s="26">
        <v>1</v>
      </c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39"/>
      <c r="AC99" s="41" t="str">
        <f t="shared" si="2"/>
        <v>Проверка пройдена</v>
      </c>
    </row>
    <row r="100" spans="1:29" s="24" customFormat="1" x14ac:dyDescent="0.25">
      <c r="A100" s="34" t="s">
        <v>702</v>
      </c>
      <c r="B100" s="34" t="s">
        <v>177</v>
      </c>
      <c r="C100" s="34" t="s">
        <v>807</v>
      </c>
      <c r="D100" s="57">
        <v>2333010351</v>
      </c>
      <c r="E100" s="57">
        <v>233301001</v>
      </c>
      <c r="F100" s="26">
        <f t="shared" si="0"/>
        <v>1</v>
      </c>
      <c r="G100" s="26">
        <v>1</v>
      </c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39"/>
      <c r="AC100" s="41" t="str">
        <f t="shared" si="2"/>
        <v>Проверка пройдена</v>
      </c>
    </row>
    <row r="101" spans="1:29" s="24" customFormat="1" x14ac:dyDescent="0.25">
      <c r="A101" s="34" t="s">
        <v>702</v>
      </c>
      <c r="B101" s="34" t="s">
        <v>145</v>
      </c>
      <c r="C101" s="34" t="s">
        <v>808</v>
      </c>
      <c r="D101" s="57">
        <v>2373015902</v>
      </c>
      <c r="E101" s="57">
        <v>237301001</v>
      </c>
      <c r="F101" s="26">
        <f t="shared" si="0"/>
        <v>1</v>
      </c>
      <c r="G101" s="26">
        <v>1</v>
      </c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39"/>
      <c r="AC101" s="41" t="str">
        <f t="shared" si="2"/>
        <v>Проверка пройдена</v>
      </c>
    </row>
    <row r="102" spans="1:29" s="24" customFormat="1" x14ac:dyDescent="0.25">
      <c r="A102" s="34" t="s">
        <v>702</v>
      </c>
      <c r="B102" s="34" t="s">
        <v>145</v>
      </c>
      <c r="C102" s="34" t="s">
        <v>809</v>
      </c>
      <c r="D102" s="57">
        <v>2327013805</v>
      </c>
      <c r="E102" s="57">
        <v>232701001</v>
      </c>
      <c r="F102" s="26">
        <f t="shared" si="0"/>
        <v>1</v>
      </c>
      <c r="G102" s="26">
        <v>1</v>
      </c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39"/>
      <c r="AC102" s="41" t="str">
        <f t="shared" si="2"/>
        <v>Проверка пройдена</v>
      </c>
    </row>
    <row r="103" spans="1:29" s="24" customFormat="1" x14ac:dyDescent="0.25">
      <c r="A103" s="34" t="s">
        <v>700</v>
      </c>
      <c r="B103" s="34" t="s">
        <v>63</v>
      </c>
      <c r="C103" s="34" t="s">
        <v>844</v>
      </c>
      <c r="D103" s="57">
        <v>2326007446</v>
      </c>
      <c r="E103" s="57">
        <v>232601001</v>
      </c>
      <c r="F103" s="26">
        <v>1</v>
      </c>
      <c r="G103" s="26">
        <v>1</v>
      </c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39"/>
      <c r="AC103" s="41" t="str">
        <f t="shared" si="2"/>
        <v>Проверка пройдена</v>
      </c>
    </row>
    <row r="104" spans="1:29" s="51" customFormat="1" x14ac:dyDescent="0.25">
      <c r="A104" s="61" t="s">
        <v>700</v>
      </c>
      <c r="B104" s="61" t="s">
        <v>167</v>
      </c>
      <c r="C104" s="61" t="s">
        <v>845</v>
      </c>
      <c r="D104" s="62">
        <v>2326006964</v>
      </c>
      <c r="E104" s="62">
        <v>232601001</v>
      </c>
      <c r="F104" s="60">
        <v>3</v>
      </c>
      <c r="G104" s="60"/>
      <c r="H104" s="60">
        <v>3</v>
      </c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3"/>
      <c r="AC104" s="64" t="str">
        <f t="shared" si="2"/>
        <v>Проверка пройдена</v>
      </c>
    </row>
    <row r="105" spans="1:29" s="51" customFormat="1" x14ac:dyDescent="0.25">
      <c r="A105" s="61" t="s">
        <v>700</v>
      </c>
      <c r="B105" s="61" t="s">
        <v>173</v>
      </c>
      <c r="C105" s="61" t="s">
        <v>846</v>
      </c>
      <c r="D105" s="62" t="s">
        <v>847</v>
      </c>
      <c r="E105" s="62"/>
      <c r="F105" s="60">
        <v>1</v>
      </c>
      <c r="G105" s="60"/>
      <c r="H105" s="60">
        <v>1</v>
      </c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3"/>
      <c r="AC105" s="64" t="str">
        <f t="shared" si="2"/>
        <v>Проверка пройдена</v>
      </c>
    </row>
    <row r="106" spans="1:29" s="51" customFormat="1" x14ac:dyDescent="0.25">
      <c r="A106" s="61" t="s">
        <v>701</v>
      </c>
      <c r="B106" s="61" t="s">
        <v>87</v>
      </c>
      <c r="C106" s="61" t="s">
        <v>773</v>
      </c>
      <c r="D106" s="62">
        <v>2312075774</v>
      </c>
      <c r="E106" s="62">
        <v>231201001</v>
      </c>
      <c r="F106" s="60">
        <v>6</v>
      </c>
      <c r="G106" s="60"/>
      <c r="H106" s="60">
        <v>6</v>
      </c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3"/>
      <c r="AC106" s="64" t="str">
        <f t="shared" ref="AC106" si="4">IF(F106=SUM(G106:AB106),"Проверка пройдена","Внимание! Сумма по видам деятельности должна быть равна суммарному выпуску")</f>
        <v>Проверка пройдена</v>
      </c>
    </row>
    <row r="107" spans="1:29" s="25" customFormat="1" x14ac:dyDescent="0.25">
      <c r="A107" s="34" t="s">
        <v>703</v>
      </c>
      <c r="B107" s="34" t="s">
        <v>188</v>
      </c>
      <c r="C107" s="34" t="s">
        <v>753</v>
      </c>
      <c r="D107" s="57">
        <v>2326007446</v>
      </c>
      <c r="E107" s="57">
        <v>232601001</v>
      </c>
      <c r="F107" s="26">
        <f>SUM(G107+H107+I107+J107+K107+L107+M107+N107+O107+P107+Q107+R107+S107+T107+U107+V107+W107+X107+Y107+Z107+AA107+AB107)</f>
        <v>1</v>
      </c>
      <c r="G107" s="26">
        <v>1</v>
      </c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39"/>
      <c r="AC107" s="41" t="str">
        <f>IF(F107=SUM(G107:AB107),"Проверка пройдена","Внимание! Сумма по видам деятельности должна быть равна суммарному выпуску")</f>
        <v>Проверка пройдена</v>
      </c>
    </row>
    <row r="108" spans="1:29" s="24" customFormat="1" x14ac:dyDescent="0.25">
      <c r="A108" s="34" t="s">
        <v>704</v>
      </c>
      <c r="B108" s="34" t="s">
        <v>115</v>
      </c>
      <c r="C108" s="34" t="s">
        <v>875</v>
      </c>
      <c r="D108" s="57">
        <v>2320019558</v>
      </c>
      <c r="E108" s="57">
        <v>232001001</v>
      </c>
      <c r="F108" s="26">
        <v>1</v>
      </c>
      <c r="G108" s="26">
        <v>1</v>
      </c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39"/>
      <c r="AC108" s="41" t="str">
        <f t="shared" ref="AC108:AC111" si="5">IF(F108=SUM(G108:AB108),"Проверка пройдена","Внимание! Сумма по видам деятельности должна быть равна суммарному выпуску")</f>
        <v>Проверка пройдена</v>
      </c>
    </row>
    <row r="109" spans="1:29" s="24" customFormat="1" x14ac:dyDescent="0.25">
      <c r="A109" s="34" t="s">
        <v>704</v>
      </c>
      <c r="B109" s="34" t="s">
        <v>911</v>
      </c>
      <c r="C109" s="34" t="s">
        <v>876</v>
      </c>
      <c r="D109" s="57">
        <v>2364023248</v>
      </c>
      <c r="E109" s="57">
        <v>236401001</v>
      </c>
      <c r="F109" s="26">
        <v>1</v>
      </c>
      <c r="G109" s="26">
        <v>1</v>
      </c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39"/>
      <c r="AC109" s="41" t="str">
        <f t="shared" si="5"/>
        <v>Проверка пройдена</v>
      </c>
    </row>
    <row r="110" spans="1:29" s="24" customFormat="1" x14ac:dyDescent="0.25">
      <c r="A110" s="34" t="s">
        <v>704</v>
      </c>
      <c r="B110" s="34" t="s">
        <v>911</v>
      </c>
      <c r="C110" s="34" t="s">
        <v>877</v>
      </c>
      <c r="D110" s="57">
        <v>2320145827</v>
      </c>
      <c r="E110" s="57">
        <v>232001001</v>
      </c>
      <c r="F110" s="26">
        <v>2</v>
      </c>
      <c r="G110" s="26">
        <v>2</v>
      </c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39"/>
      <c r="AC110" s="41" t="str">
        <f t="shared" si="5"/>
        <v>Проверка пройдена</v>
      </c>
    </row>
    <row r="111" spans="1:29" s="24" customFormat="1" x14ac:dyDescent="0.25">
      <c r="A111" s="34" t="s">
        <v>704</v>
      </c>
      <c r="B111" s="34" t="s">
        <v>254</v>
      </c>
      <c r="C111" s="34" t="s">
        <v>878</v>
      </c>
      <c r="D111" s="57">
        <v>23407757783</v>
      </c>
      <c r="E111" s="57"/>
      <c r="F111" s="26">
        <v>1</v>
      </c>
      <c r="G111" s="26">
        <v>1</v>
      </c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39"/>
      <c r="AC111" s="41" t="str">
        <f t="shared" si="5"/>
        <v>Проверка пройдена</v>
      </c>
    </row>
    <row r="112" spans="1:29" s="24" customFormat="1" x14ac:dyDescent="0.25">
      <c r="A112" s="34" t="s">
        <v>706</v>
      </c>
      <c r="B112" s="34" t="s">
        <v>44</v>
      </c>
      <c r="C112" s="34" t="s">
        <v>754</v>
      </c>
      <c r="D112" s="57">
        <v>6148003452</v>
      </c>
      <c r="E112" s="57">
        <v>616401001</v>
      </c>
      <c r="F112" s="26">
        <f t="shared" si="0"/>
        <v>2</v>
      </c>
      <c r="G112" s="26">
        <v>2</v>
      </c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39"/>
      <c r="AC112" s="41" t="str">
        <f t="shared" si="1"/>
        <v>Проверка пройдена</v>
      </c>
    </row>
    <row r="113" spans="1:29" s="24" customFormat="1" x14ac:dyDescent="0.25">
      <c r="A113" s="34" t="s">
        <v>706</v>
      </c>
      <c r="B113" s="34" t="s">
        <v>46</v>
      </c>
      <c r="C113" s="34" t="s">
        <v>755</v>
      </c>
      <c r="D113" s="57">
        <v>2364020519</v>
      </c>
      <c r="E113" s="57">
        <v>236401001</v>
      </c>
      <c r="F113" s="26">
        <f t="shared" si="0"/>
        <v>1</v>
      </c>
      <c r="G113" s="26">
        <v>1</v>
      </c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39"/>
      <c r="AC113" s="41" t="str">
        <f t="shared" ref="AC113:AC125" si="6">IF(F113=SUM(G113:AB113),"Проверка пройдена","Внимание! Сумма по видам деятельности должна быть равна суммарному выпуску")</f>
        <v>Проверка пройдена</v>
      </c>
    </row>
    <row r="114" spans="1:29" s="24" customFormat="1" x14ac:dyDescent="0.25">
      <c r="A114" s="34" t="s">
        <v>706</v>
      </c>
      <c r="B114" s="34" t="s">
        <v>87</v>
      </c>
      <c r="C114" s="34" t="s">
        <v>755</v>
      </c>
      <c r="D114" s="57">
        <v>2364020519</v>
      </c>
      <c r="E114" s="57">
        <v>236401001</v>
      </c>
      <c r="F114" s="26">
        <f t="shared" si="0"/>
        <v>1</v>
      </c>
      <c r="G114" s="26">
        <v>1</v>
      </c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39"/>
      <c r="AC114" s="41" t="str">
        <f t="shared" si="6"/>
        <v>Проверка пройдена</v>
      </c>
    </row>
    <row r="115" spans="1:29" s="24" customFormat="1" x14ac:dyDescent="0.25">
      <c r="A115" s="34" t="s">
        <v>706</v>
      </c>
      <c r="B115" s="34" t="s">
        <v>48</v>
      </c>
      <c r="C115" s="34" t="s">
        <v>756</v>
      </c>
      <c r="D115" s="57">
        <v>7702755460</v>
      </c>
      <c r="E115" s="57">
        <v>772501001</v>
      </c>
      <c r="F115" s="26">
        <f t="shared" si="0"/>
        <v>1</v>
      </c>
      <c r="G115" s="26">
        <v>1</v>
      </c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39"/>
      <c r="AC115" s="41" t="str">
        <f t="shared" si="6"/>
        <v>Проверка пройдена</v>
      </c>
    </row>
    <row r="116" spans="1:29" s="24" customFormat="1" x14ac:dyDescent="0.25">
      <c r="A116" s="34" t="s">
        <v>706</v>
      </c>
      <c r="B116" s="34" t="s">
        <v>58</v>
      </c>
      <c r="C116" s="34" t="s">
        <v>757</v>
      </c>
      <c r="D116" s="57">
        <v>2329003231</v>
      </c>
      <c r="E116" s="57">
        <v>232901001</v>
      </c>
      <c r="F116" s="26">
        <f t="shared" si="0"/>
        <v>2</v>
      </c>
      <c r="G116" s="26">
        <v>2</v>
      </c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39"/>
      <c r="AC116" s="41" t="str">
        <f t="shared" si="6"/>
        <v>Проверка пройдена</v>
      </c>
    </row>
    <row r="117" spans="1:29" s="24" customFormat="1" x14ac:dyDescent="0.25">
      <c r="A117" s="34" t="s">
        <v>706</v>
      </c>
      <c r="B117" s="34" t="s">
        <v>58</v>
      </c>
      <c r="C117" s="34" t="s">
        <v>758</v>
      </c>
      <c r="D117" s="57">
        <v>2313000179</v>
      </c>
      <c r="E117" s="57">
        <v>231301001</v>
      </c>
      <c r="F117" s="26">
        <f t="shared" si="0"/>
        <v>2</v>
      </c>
      <c r="G117" s="26">
        <v>2</v>
      </c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39"/>
      <c r="AC117" s="41" t="str">
        <f t="shared" si="6"/>
        <v>Проверка пройдена</v>
      </c>
    </row>
    <row r="118" spans="1:29" s="24" customFormat="1" x14ac:dyDescent="0.25">
      <c r="A118" s="34" t="s">
        <v>705</v>
      </c>
      <c r="B118" s="34" t="s">
        <v>294</v>
      </c>
      <c r="C118" s="34" t="s">
        <v>775</v>
      </c>
      <c r="D118" s="57">
        <v>2305003560</v>
      </c>
      <c r="E118" s="57">
        <v>230501001</v>
      </c>
      <c r="F118" s="26">
        <f t="shared" ref="F118" si="7">SUM(G118+H118+I118+J118+K118+L118+M118+N118+O118+P118+Q118+R118+S118+T118+U118+V118+W118+X118+Y118+Z118+AA118+AB118)</f>
        <v>1</v>
      </c>
      <c r="G118" s="26">
        <v>1</v>
      </c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39"/>
      <c r="AC118" s="41" t="str">
        <f t="shared" ref="AC118" si="8">IF(F118=SUM(G118:AB118),"Проверка пройдена","Внимание! Сумма по видам деятельности должна быть равна суммарному выпуску")</f>
        <v>Проверка пройдена</v>
      </c>
    </row>
    <row r="119" spans="1:29" s="51" customFormat="1" x14ac:dyDescent="0.25">
      <c r="A119" s="61" t="s">
        <v>707</v>
      </c>
      <c r="B119" s="61" t="s">
        <v>570</v>
      </c>
      <c r="C119" s="61" t="s">
        <v>759</v>
      </c>
      <c r="D119" s="62">
        <v>2373008912</v>
      </c>
      <c r="E119" s="62">
        <v>237301001</v>
      </c>
      <c r="F119" s="60">
        <f t="shared" si="0"/>
        <v>1</v>
      </c>
      <c r="G119" s="60"/>
      <c r="H119" s="60">
        <v>1</v>
      </c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3"/>
      <c r="AC119" s="64" t="str">
        <f t="shared" si="6"/>
        <v>Проверка пройдена</v>
      </c>
    </row>
    <row r="120" spans="1:29" s="51" customFormat="1" x14ac:dyDescent="0.25">
      <c r="A120" s="61" t="s">
        <v>707</v>
      </c>
      <c r="B120" s="61" t="s">
        <v>133</v>
      </c>
      <c r="C120" s="61" t="s">
        <v>760</v>
      </c>
      <c r="D120" s="62" t="s">
        <v>761</v>
      </c>
      <c r="E120" s="62">
        <v>233001001</v>
      </c>
      <c r="F120" s="60">
        <f t="shared" si="0"/>
        <v>1</v>
      </c>
      <c r="G120" s="60"/>
      <c r="H120" s="60">
        <v>1</v>
      </c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3"/>
      <c r="AC120" s="64" t="str">
        <f t="shared" si="6"/>
        <v>Проверка пройдена</v>
      </c>
    </row>
    <row r="121" spans="1:29" s="51" customFormat="1" x14ac:dyDescent="0.25">
      <c r="A121" s="61" t="s">
        <v>707</v>
      </c>
      <c r="B121" s="61" t="s">
        <v>762</v>
      </c>
      <c r="C121" s="61" t="s">
        <v>763</v>
      </c>
      <c r="D121" s="62">
        <v>2310132339</v>
      </c>
      <c r="E121" s="62">
        <v>231001001</v>
      </c>
      <c r="F121" s="60">
        <f t="shared" si="0"/>
        <v>1</v>
      </c>
      <c r="G121" s="60"/>
      <c r="H121" s="60">
        <v>1</v>
      </c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3"/>
      <c r="AC121" s="64" t="str">
        <f t="shared" si="6"/>
        <v>Проверка пройдена</v>
      </c>
    </row>
    <row r="122" spans="1:29" s="51" customFormat="1" x14ac:dyDescent="0.25">
      <c r="A122" s="61" t="s">
        <v>707</v>
      </c>
      <c r="B122" s="61" t="s">
        <v>570</v>
      </c>
      <c r="C122" s="61" t="s">
        <v>764</v>
      </c>
      <c r="D122" s="62" t="s">
        <v>765</v>
      </c>
      <c r="E122" s="62"/>
      <c r="F122" s="60">
        <f t="shared" si="0"/>
        <v>1</v>
      </c>
      <c r="G122" s="60"/>
      <c r="H122" s="60">
        <v>1</v>
      </c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3"/>
      <c r="AC122" s="64" t="str">
        <f t="shared" si="6"/>
        <v>Проверка пройдена</v>
      </c>
    </row>
    <row r="123" spans="1:29" s="51" customFormat="1" x14ac:dyDescent="0.25">
      <c r="A123" s="61" t="s">
        <v>707</v>
      </c>
      <c r="B123" s="61" t="s">
        <v>138</v>
      </c>
      <c r="C123" s="61" t="s">
        <v>766</v>
      </c>
      <c r="D123" s="62" t="s">
        <v>767</v>
      </c>
      <c r="E123" s="62"/>
      <c r="F123" s="60">
        <f t="shared" si="0"/>
        <v>1</v>
      </c>
      <c r="G123" s="60"/>
      <c r="H123" s="60">
        <v>1</v>
      </c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3"/>
      <c r="AC123" s="64" t="str">
        <f t="shared" si="6"/>
        <v>Проверка пройдена</v>
      </c>
    </row>
    <row r="124" spans="1:29" s="51" customFormat="1" x14ac:dyDescent="0.25">
      <c r="A124" s="61" t="s">
        <v>707</v>
      </c>
      <c r="B124" s="61" t="s">
        <v>138</v>
      </c>
      <c r="C124" s="61" t="s">
        <v>768</v>
      </c>
      <c r="D124" s="62" t="s">
        <v>769</v>
      </c>
      <c r="E124" s="62"/>
      <c r="F124" s="60">
        <f t="shared" si="0"/>
        <v>1</v>
      </c>
      <c r="G124" s="60"/>
      <c r="H124" s="60">
        <v>1</v>
      </c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3"/>
      <c r="AC124" s="64" t="str">
        <f t="shared" si="6"/>
        <v>Проверка пройдена</v>
      </c>
    </row>
    <row r="125" spans="1:29" s="51" customFormat="1" x14ac:dyDescent="0.25">
      <c r="A125" s="61" t="s">
        <v>707</v>
      </c>
      <c r="B125" s="61" t="s">
        <v>138</v>
      </c>
      <c r="C125" s="61" t="s">
        <v>763</v>
      </c>
      <c r="D125" s="62">
        <v>2310132339</v>
      </c>
      <c r="E125" s="62">
        <v>231001001</v>
      </c>
      <c r="F125" s="60">
        <f t="shared" si="0"/>
        <v>1</v>
      </c>
      <c r="G125" s="60"/>
      <c r="H125" s="60">
        <v>1</v>
      </c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3"/>
      <c r="AC125" s="64" t="str">
        <f t="shared" si="6"/>
        <v>Проверка пройдена</v>
      </c>
    </row>
    <row r="126" spans="1:29" s="24" customFormat="1" x14ac:dyDescent="0.25">
      <c r="A126" s="34" t="s">
        <v>708</v>
      </c>
      <c r="B126" s="34" t="s">
        <v>194</v>
      </c>
      <c r="C126" s="34" t="s">
        <v>1122</v>
      </c>
      <c r="D126" s="57" t="s">
        <v>1123</v>
      </c>
      <c r="E126" s="57">
        <v>233101001</v>
      </c>
      <c r="F126" s="26">
        <v>5</v>
      </c>
      <c r="G126" s="26">
        <v>5</v>
      </c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39"/>
      <c r="AC126" s="41" t="str">
        <f t="shared" ref="AC126:AC183" si="9">IF(F126=SUM(G126:AB126),"Проверка пройдена","Внимание! Сумма по видам деятельности должна быть равна суммарному выпуску")</f>
        <v>Проверка пройдена</v>
      </c>
    </row>
    <row r="127" spans="1:29" s="24" customFormat="1" x14ac:dyDescent="0.25">
      <c r="A127" s="34" t="s">
        <v>708</v>
      </c>
      <c r="B127" s="34" t="s">
        <v>177</v>
      </c>
      <c r="C127" s="34" t="s">
        <v>1124</v>
      </c>
      <c r="D127" s="57">
        <v>2344004582</v>
      </c>
      <c r="E127" s="57">
        <v>234401001</v>
      </c>
      <c r="F127" s="26">
        <v>1</v>
      </c>
      <c r="G127" s="26">
        <v>1</v>
      </c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39"/>
      <c r="AC127" s="41" t="str">
        <f t="shared" si="9"/>
        <v>Проверка пройдена</v>
      </c>
    </row>
    <row r="128" spans="1:29" s="24" customFormat="1" x14ac:dyDescent="0.25">
      <c r="A128" s="34" t="s">
        <v>708</v>
      </c>
      <c r="B128" s="34" t="s">
        <v>177</v>
      </c>
      <c r="C128" s="34" t="s">
        <v>1125</v>
      </c>
      <c r="D128" s="57">
        <v>2361011438</v>
      </c>
      <c r="E128" s="57">
        <v>236101001</v>
      </c>
      <c r="F128" s="26">
        <v>1</v>
      </c>
      <c r="G128" s="26">
        <v>1</v>
      </c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39"/>
      <c r="AC128" s="41" t="str">
        <f t="shared" si="9"/>
        <v>Проверка пройдена</v>
      </c>
    </row>
    <row r="129" spans="1:29" s="24" customFormat="1" x14ac:dyDescent="0.25">
      <c r="A129" s="34" t="s">
        <v>708</v>
      </c>
      <c r="B129" s="34" t="s">
        <v>173</v>
      </c>
      <c r="C129" s="34" t="s">
        <v>1125</v>
      </c>
      <c r="D129" s="57">
        <v>2361011438</v>
      </c>
      <c r="E129" s="57">
        <v>236101001</v>
      </c>
      <c r="F129" s="26">
        <v>1</v>
      </c>
      <c r="G129" s="26">
        <v>1</v>
      </c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39"/>
      <c r="AC129" s="41" t="str">
        <f t="shared" si="9"/>
        <v>Проверка пройдена</v>
      </c>
    </row>
    <row r="130" spans="1:29" s="24" customFormat="1" x14ac:dyDescent="0.25">
      <c r="A130" s="34" t="s">
        <v>708</v>
      </c>
      <c r="B130" s="34" t="s">
        <v>182</v>
      </c>
      <c r="C130" s="34" t="s">
        <v>1126</v>
      </c>
      <c r="D130" s="58" t="s">
        <v>1244</v>
      </c>
      <c r="E130" s="57"/>
      <c r="F130" s="26">
        <v>1</v>
      </c>
      <c r="G130" s="26">
        <v>1</v>
      </c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39"/>
      <c r="AC130" s="41" t="str">
        <f t="shared" si="9"/>
        <v>Проверка пройдена</v>
      </c>
    </row>
    <row r="131" spans="1:29" s="24" customFormat="1" x14ac:dyDescent="0.25">
      <c r="A131" s="34" t="s">
        <v>708</v>
      </c>
      <c r="B131" s="34" t="s">
        <v>1121</v>
      </c>
      <c r="C131" s="34" t="s">
        <v>1127</v>
      </c>
      <c r="D131" s="57" t="s">
        <v>1128</v>
      </c>
      <c r="E131" s="57"/>
      <c r="F131" s="26">
        <v>2</v>
      </c>
      <c r="G131" s="26">
        <v>2</v>
      </c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39"/>
      <c r="AC131" s="41" t="str">
        <f t="shared" si="9"/>
        <v>Проверка пройдена</v>
      </c>
    </row>
    <row r="132" spans="1:29" s="24" customFormat="1" x14ac:dyDescent="0.25">
      <c r="A132" s="34" t="s">
        <v>708</v>
      </c>
      <c r="B132" s="34" t="s">
        <v>1121</v>
      </c>
      <c r="C132" s="34" t="s">
        <v>1129</v>
      </c>
      <c r="D132" s="57">
        <v>2350010023</v>
      </c>
      <c r="E132" s="57">
        <v>235001001</v>
      </c>
      <c r="F132" s="26">
        <v>1</v>
      </c>
      <c r="G132" s="26">
        <v>1</v>
      </c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39"/>
      <c r="AC132" s="41" t="str">
        <f t="shared" si="9"/>
        <v>Проверка пройдена</v>
      </c>
    </row>
    <row r="133" spans="1:29" s="24" customFormat="1" x14ac:dyDescent="0.25">
      <c r="A133" s="34" t="s">
        <v>708</v>
      </c>
      <c r="B133" s="34" t="s">
        <v>48</v>
      </c>
      <c r="C133" s="34" t="s">
        <v>1130</v>
      </c>
      <c r="D133" s="57">
        <v>2306031320</v>
      </c>
      <c r="E133" s="57">
        <v>230601001</v>
      </c>
      <c r="F133" s="26">
        <v>1</v>
      </c>
      <c r="G133" s="26">
        <v>1</v>
      </c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39"/>
      <c r="AC133" s="41" t="str">
        <f t="shared" si="9"/>
        <v>Проверка пройдена</v>
      </c>
    </row>
    <row r="134" spans="1:29" s="24" customFormat="1" x14ac:dyDescent="0.25">
      <c r="A134" s="34" t="s">
        <v>708</v>
      </c>
      <c r="B134" s="34" t="s">
        <v>48</v>
      </c>
      <c r="C134" s="34" t="s">
        <v>1131</v>
      </c>
      <c r="D134" s="58" t="s">
        <v>1243</v>
      </c>
      <c r="E134" s="57"/>
      <c r="F134" s="26">
        <v>1</v>
      </c>
      <c r="G134" s="26">
        <v>1</v>
      </c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39"/>
      <c r="AC134" s="41" t="str">
        <f t="shared" si="9"/>
        <v>Проверка пройдена</v>
      </c>
    </row>
    <row r="135" spans="1:29" s="24" customFormat="1" x14ac:dyDescent="0.25">
      <c r="A135" s="34" t="s">
        <v>708</v>
      </c>
      <c r="B135" s="34" t="s">
        <v>173</v>
      </c>
      <c r="C135" s="34" t="s">
        <v>1132</v>
      </c>
      <c r="D135" s="58" t="s">
        <v>1242</v>
      </c>
      <c r="E135" s="57"/>
      <c r="F135" s="26">
        <v>1</v>
      </c>
      <c r="G135" s="26">
        <v>1</v>
      </c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39"/>
      <c r="AC135" s="41" t="str">
        <f t="shared" si="9"/>
        <v>Проверка пройдена</v>
      </c>
    </row>
    <row r="136" spans="1:29" s="24" customFormat="1" x14ac:dyDescent="0.25">
      <c r="A136" s="34" t="s">
        <v>708</v>
      </c>
      <c r="B136" s="34" t="s">
        <v>173</v>
      </c>
      <c r="C136" s="34" t="s">
        <v>1133</v>
      </c>
      <c r="D136" s="57">
        <v>2361010882</v>
      </c>
      <c r="E136" s="57">
        <v>236101001</v>
      </c>
      <c r="F136" s="26">
        <v>1</v>
      </c>
      <c r="G136" s="26">
        <v>1</v>
      </c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39"/>
      <c r="AC136" s="41" t="str">
        <f t="shared" si="9"/>
        <v>Проверка пройдена</v>
      </c>
    </row>
    <row r="137" spans="1:29" s="24" customFormat="1" x14ac:dyDescent="0.25">
      <c r="A137" s="34" t="s">
        <v>708</v>
      </c>
      <c r="B137" s="34" t="s">
        <v>173</v>
      </c>
      <c r="C137" s="34" t="s">
        <v>1134</v>
      </c>
      <c r="D137" s="57" t="s">
        <v>1135</v>
      </c>
      <c r="E137" s="57" t="s">
        <v>1135</v>
      </c>
      <c r="F137" s="26">
        <v>1</v>
      </c>
      <c r="G137" s="26">
        <v>1</v>
      </c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39"/>
      <c r="AC137" s="41" t="str">
        <f t="shared" si="9"/>
        <v>Проверка пройдена</v>
      </c>
    </row>
    <row r="138" spans="1:29" s="24" customFormat="1" x14ac:dyDescent="0.25">
      <c r="A138" s="34" t="s">
        <v>708</v>
      </c>
      <c r="B138" s="34" t="s">
        <v>173</v>
      </c>
      <c r="C138" s="34" t="s">
        <v>1136</v>
      </c>
      <c r="D138" s="58" t="s">
        <v>1241</v>
      </c>
      <c r="E138" s="57"/>
      <c r="F138" s="26">
        <v>1</v>
      </c>
      <c r="G138" s="26">
        <v>1</v>
      </c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39"/>
      <c r="AC138" s="41" t="str">
        <f t="shared" si="9"/>
        <v>Проверка пройдена</v>
      </c>
    </row>
    <row r="139" spans="1:29" s="24" customFormat="1" x14ac:dyDescent="0.25">
      <c r="A139" s="34" t="s">
        <v>708</v>
      </c>
      <c r="B139" s="34" t="s">
        <v>173</v>
      </c>
      <c r="C139" s="34" t="s">
        <v>1137</v>
      </c>
      <c r="D139" s="57">
        <v>2331002940</v>
      </c>
      <c r="E139" s="57">
        <v>233101001</v>
      </c>
      <c r="F139" s="26">
        <v>1</v>
      </c>
      <c r="G139" s="26">
        <v>1</v>
      </c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39"/>
      <c r="AC139" s="41" t="str">
        <f t="shared" si="9"/>
        <v>Проверка пройдена</v>
      </c>
    </row>
    <row r="140" spans="1:29" s="24" customFormat="1" x14ac:dyDescent="0.25">
      <c r="A140" s="34" t="s">
        <v>708</v>
      </c>
      <c r="B140" s="34" t="s">
        <v>173</v>
      </c>
      <c r="C140" s="34" t="s">
        <v>1138</v>
      </c>
      <c r="D140" s="57">
        <v>2361011220</v>
      </c>
      <c r="E140" s="57">
        <v>236101001</v>
      </c>
      <c r="F140" s="26">
        <v>1</v>
      </c>
      <c r="G140" s="26">
        <v>1</v>
      </c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39"/>
      <c r="AC140" s="41" t="str">
        <f t="shared" si="9"/>
        <v>Проверка пройдена</v>
      </c>
    </row>
    <row r="141" spans="1:29" s="24" customFormat="1" x14ac:dyDescent="0.25">
      <c r="A141" s="34" t="s">
        <v>708</v>
      </c>
      <c r="B141" s="34" t="s">
        <v>173</v>
      </c>
      <c r="C141" s="34" t="s">
        <v>1139</v>
      </c>
      <c r="D141" s="57">
        <v>2331003623</v>
      </c>
      <c r="E141" s="57">
        <v>233101001</v>
      </c>
      <c r="F141" s="26">
        <v>1</v>
      </c>
      <c r="G141" s="26">
        <v>1</v>
      </c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39"/>
      <c r="AC141" s="41" t="str">
        <f t="shared" si="9"/>
        <v>Проверка пройдена</v>
      </c>
    </row>
    <row r="142" spans="1:29" s="24" customFormat="1" x14ac:dyDescent="0.25">
      <c r="A142" s="34" t="s">
        <v>708</v>
      </c>
      <c r="B142" s="34" t="s">
        <v>173</v>
      </c>
      <c r="C142" s="34" t="s">
        <v>1140</v>
      </c>
      <c r="D142" s="57">
        <v>2358001630</v>
      </c>
      <c r="E142" s="57">
        <v>235801001</v>
      </c>
      <c r="F142" s="26">
        <v>1</v>
      </c>
      <c r="G142" s="26">
        <v>1</v>
      </c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39"/>
      <c r="AC142" s="41" t="str">
        <f t="shared" si="9"/>
        <v>Проверка пройдена</v>
      </c>
    </row>
    <row r="143" spans="1:29" s="24" customFormat="1" x14ac:dyDescent="0.25">
      <c r="A143" s="34" t="s">
        <v>708</v>
      </c>
      <c r="B143" s="34" t="s">
        <v>1121</v>
      </c>
      <c r="C143" s="34" t="s">
        <v>1141</v>
      </c>
      <c r="D143" s="57">
        <v>2361011220</v>
      </c>
      <c r="E143" s="57">
        <v>236101001</v>
      </c>
      <c r="F143" s="26">
        <v>6</v>
      </c>
      <c r="G143" s="26">
        <v>6</v>
      </c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39"/>
      <c r="AC143" s="41" t="str">
        <f t="shared" si="9"/>
        <v>Проверка пройдена</v>
      </c>
    </row>
    <row r="144" spans="1:29" s="24" customFormat="1" x14ac:dyDescent="0.25">
      <c r="A144" s="34" t="s">
        <v>708</v>
      </c>
      <c r="B144" s="34" t="s">
        <v>167</v>
      </c>
      <c r="C144" s="34" t="s">
        <v>1142</v>
      </c>
      <c r="D144" s="57">
        <v>2331014079</v>
      </c>
      <c r="E144" s="57">
        <v>233101001</v>
      </c>
      <c r="F144" s="26">
        <v>1</v>
      </c>
      <c r="G144" s="26">
        <v>1</v>
      </c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39"/>
      <c r="AC144" s="41" t="str">
        <f t="shared" si="9"/>
        <v>Проверка пройдена</v>
      </c>
    </row>
    <row r="145" spans="1:29" s="24" customFormat="1" x14ac:dyDescent="0.25">
      <c r="A145" s="34" t="s">
        <v>708</v>
      </c>
      <c r="B145" s="34" t="s">
        <v>48</v>
      </c>
      <c r="C145" s="34" t="s">
        <v>1143</v>
      </c>
      <c r="D145" s="57">
        <v>2306001037</v>
      </c>
      <c r="E145" s="57">
        <v>230601001</v>
      </c>
      <c r="F145" s="26">
        <v>1</v>
      </c>
      <c r="G145" s="26">
        <v>1</v>
      </c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39"/>
      <c r="AC145" s="41" t="str">
        <f t="shared" si="9"/>
        <v>Проверка пройдена</v>
      </c>
    </row>
    <row r="146" spans="1:29" s="24" customFormat="1" x14ac:dyDescent="0.25">
      <c r="A146" s="34" t="s">
        <v>708</v>
      </c>
      <c r="B146" s="34" t="s">
        <v>48</v>
      </c>
      <c r="C146" s="34" t="s">
        <v>1144</v>
      </c>
      <c r="D146" s="57">
        <v>3459073104</v>
      </c>
      <c r="E146" s="57">
        <v>344401001</v>
      </c>
      <c r="F146" s="26">
        <v>1</v>
      </c>
      <c r="G146" s="26">
        <v>1</v>
      </c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39"/>
      <c r="AC146" s="41" t="str">
        <f t="shared" si="9"/>
        <v>Проверка пройдена</v>
      </c>
    </row>
    <row r="147" spans="1:29" s="24" customFormat="1" x14ac:dyDescent="0.25">
      <c r="A147" s="34" t="s">
        <v>708</v>
      </c>
      <c r="B147" s="34" t="s">
        <v>48</v>
      </c>
      <c r="C147" s="34" t="s">
        <v>1145</v>
      </c>
      <c r="D147" s="58" t="s">
        <v>1240</v>
      </c>
      <c r="E147" s="57"/>
      <c r="F147" s="26">
        <v>1</v>
      </c>
      <c r="G147" s="26">
        <v>1</v>
      </c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39"/>
      <c r="AC147" s="41" t="str">
        <f t="shared" si="9"/>
        <v>Проверка пройдена</v>
      </c>
    </row>
    <row r="148" spans="1:29" s="24" customFormat="1" x14ac:dyDescent="0.25">
      <c r="A148" s="34" t="s">
        <v>708</v>
      </c>
      <c r="B148" s="34" t="s">
        <v>48</v>
      </c>
      <c r="C148" s="34" t="s">
        <v>1146</v>
      </c>
      <c r="D148" s="57">
        <v>2361014608</v>
      </c>
      <c r="E148" s="57">
        <v>236101001</v>
      </c>
      <c r="F148" s="26">
        <v>1</v>
      </c>
      <c r="G148" s="26">
        <v>1</v>
      </c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39"/>
      <c r="AC148" s="41" t="str">
        <f t="shared" si="9"/>
        <v>Проверка пройдена</v>
      </c>
    </row>
    <row r="149" spans="1:29" s="24" customFormat="1" x14ac:dyDescent="0.25">
      <c r="A149" s="34" t="s">
        <v>708</v>
      </c>
      <c r="B149" s="34" t="s">
        <v>220</v>
      </c>
      <c r="C149" s="34" t="s">
        <v>1147</v>
      </c>
      <c r="D149" s="57">
        <v>2306020777</v>
      </c>
      <c r="E149" s="57">
        <v>230601001</v>
      </c>
      <c r="F149" s="26">
        <v>4</v>
      </c>
      <c r="G149" s="26">
        <v>4</v>
      </c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39"/>
      <c r="AC149" s="41" t="str">
        <f t="shared" si="9"/>
        <v>Проверка пройдена</v>
      </c>
    </row>
    <row r="150" spans="1:29" s="24" customFormat="1" x14ac:dyDescent="0.25">
      <c r="A150" s="34" t="s">
        <v>708</v>
      </c>
      <c r="B150" s="34" t="s">
        <v>220</v>
      </c>
      <c r="C150" s="34" t="s">
        <v>1148</v>
      </c>
      <c r="D150" s="57">
        <v>2361014870</v>
      </c>
      <c r="E150" s="57">
        <v>236101001</v>
      </c>
      <c r="F150" s="26">
        <v>1</v>
      </c>
      <c r="G150" s="26">
        <v>1</v>
      </c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39"/>
      <c r="AC150" s="41" t="str">
        <f t="shared" si="9"/>
        <v>Проверка пройдена</v>
      </c>
    </row>
    <row r="151" spans="1:29" s="24" customFormat="1" x14ac:dyDescent="0.25">
      <c r="A151" s="34" t="s">
        <v>708</v>
      </c>
      <c r="B151" s="34" t="s">
        <v>220</v>
      </c>
      <c r="C151" s="34" t="s">
        <v>1149</v>
      </c>
      <c r="D151" s="57">
        <v>2343015687</v>
      </c>
      <c r="E151" s="57">
        <v>234301001</v>
      </c>
      <c r="F151" s="26">
        <v>1</v>
      </c>
      <c r="G151" s="26">
        <v>1</v>
      </c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39"/>
      <c r="AC151" s="41" t="str">
        <f t="shared" si="9"/>
        <v>Проверка пройдена</v>
      </c>
    </row>
    <row r="152" spans="1:29" s="24" customFormat="1" x14ac:dyDescent="0.25">
      <c r="A152" s="34" t="s">
        <v>708</v>
      </c>
      <c r="B152" s="34" t="s">
        <v>220</v>
      </c>
      <c r="C152" s="34" t="s">
        <v>1150</v>
      </c>
      <c r="D152" s="57">
        <v>2353013946</v>
      </c>
      <c r="E152" s="57">
        <v>235301001</v>
      </c>
      <c r="F152" s="26">
        <v>1</v>
      </c>
      <c r="G152" s="26">
        <v>1</v>
      </c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39"/>
      <c r="AC152" s="41" t="str">
        <f t="shared" si="9"/>
        <v>Проверка пройдена</v>
      </c>
    </row>
    <row r="153" spans="1:29" s="24" customFormat="1" x14ac:dyDescent="0.25">
      <c r="A153" s="34" t="s">
        <v>708</v>
      </c>
      <c r="B153" s="34" t="s">
        <v>220</v>
      </c>
      <c r="C153" s="34" t="s">
        <v>1151</v>
      </c>
      <c r="D153" s="57">
        <v>2347007623</v>
      </c>
      <c r="E153" s="57">
        <v>234701001</v>
      </c>
      <c r="F153" s="26">
        <v>1</v>
      </c>
      <c r="G153" s="26">
        <v>1</v>
      </c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39"/>
      <c r="AC153" s="41" t="str">
        <f t="shared" si="9"/>
        <v>Проверка пройдена</v>
      </c>
    </row>
    <row r="154" spans="1:29" s="24" customFormat="1" x14ac:dyDescent="0.25">
      <c r="A154" s="34" t="s">
        <v>708</v>
      </c>
      <c r="B154" s="34" t="s">
        <v>220</v>
      </c>
      <c r="C154" s="34" t="s">
        <v>1152</v>
      </c>
      <c r="D154" s="57">
        <v>2350007020</v>
      </c>
      <c r="E154" s="57">
        <v>235001001</v>
      </c>
      <c r="F154" s="26">
        <v>1</v>
      </c>
      <c r="G154" s="26">
        <v>1</v>
      </c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39"/>
      <c r="AC154" s="41" t="str">
        <f t="shared" si="9"/>
        <v>Проверка пройдена</v>
      </c>
    </row>
    <row r="155" spans="1:29" s="24" customFormat="1" x14ac:dyDescent="0.25">
      <c r="A155" s="34" t="s">
        <v>708</v>
      </c>
      <c r="B155" s="34" t="s">
        <v>220</v>
      </c>
      <c r="C155" s="34" t="s">
        <v>1153</v>
      </c>
      <c r="D155" s="57">
        <v>2341008236</v>
      </c>
      <c r="E155" s="57">
        <v>234101001</v>
      </c>
      <c r="F155" s="26">
        <v>1</v>
      </c>
      <c r="G155" s="26">
        <v>1</v>
      </c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39"/>
      <c r="AC155" s="41" t="str">
        <f t="shared" si="9"/>
        <v>Проверка пройдена</v>
      </c>
    </row>
    <row r="156" spans="1:29" s="24" customFormat="1" x14ac:dyDescent="0.25">
      <c r="A156" s="34" t="s">
        <v>708</v>
      </c>
      <c r="B156" s="34" t="s">
        <v>220</v>
      </c>
      <c r="C156" s="34" t="s">
        <v>1154</v>
      </c>
      <c r="D156" s="57">
        <v>2306027814</v>
      </c>
      <c r="E156" s="57">
        <v>230601001</v>
      </c>
      <c r="F156" s="26">
        <v>1</v>
      </c>
      <c r="G156" s="26">
        <v>1</v>
      </c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39"/>
      <c r="AC156" s="41" t="str">
        <f t="shared" si="9"/>
        <v>Проверка пройдена</v>
      </c>
    </row>
    <row r="157" spans="1:29" s="24" customFormat="1" x14ac:dyDescent="0.25">
      <c r="A157" s="34" t="s">
        <v>708</v>
      </c>
      <c r="B157" s="34" t="s">
        <v>220</v>
      </c>
      <c r="C157" s="34" t="s">
        <v>1155</v>
      </c>
      <c r="D157" s="57">
        <v>2338011493</v>
      </c>
      <c r="E157" s="57">
        <v>233801001</v>
      </c>
      <c r="F157" s="26">
        <v>1</v>
      </c>
      <c r="G157" s="26">
        <v>1</v>
      </c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39"/>
      <c r="AC157" s="41" t="str">
        <f t="shared" si="9"/>
        <v>Проверка пройдена</v>
      </c>
    </row>
    <row r="158" spans="1:29" s="24" customFormat="1" x14ac:dyDescent="0.25">
      <c r="A158" s="34" t="s">
        <v>708</v>
      </c>
      <c r="B158" s="34" t="s">
        <v>220</v>
      </c>
      <c r="C158" s="34" t="s">
        <v>1156</v>
      </c>
      <c r="D158" s="57">
        <v>2333011274</v>
      </c>
      <c r="E158" s="57">
        <v>233301001</v>
      </c>
      <c r="F158" s="26">
        <v>1</v>
      </c>
      <c r="G158" s="26">
        <v>1</v>
      </c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39"/>
      <c r="AC158" s="41" t="str">
        <f t="shared" si="9"/>
        <v>Проверка пройдена</v>
      </c>
    </row>
    <row r="159" spans="1:29" s="24" customFormat="1" x14ac:dyDescent="0.25">
      <c r="A159" s="34" t="s">
        <v>708</v>
      </c>
      <c r="B159" s="34" t="s">
        <v>223</v>
      </c>
      <c r="C159" s="34" t="s">
        <v>1154</v>
      </c>
      <c r="D159" s="57">
        <v>2306027814</v>
      </c>
      <c r="E159" s="57">
        <v>230601001</v>
      </c>
      <c r="F159" s="26">
        <v>1</v>
      </c>
      <c r="G159" s="26">
        <v>1</v>
      </c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39"/>
      <c r="AC159" s="41" t="str">
        <f t="shared" si="9"/>
        <v>Проверка пройдена</v>
      </c>
    </row>
    <row r="160" spans="1:29" s="24" customFormat="1" x14ac:dyDescent="0.25">
      <c r="A160" s="34" t="s">
        <v>708</v>
      </c>
      <c r="B160" s="34" t="s">
        <v>223</v>
      </c>
      <c r="C160" s="34" t="s">
        <v>1147</v>
      </c>
      <c r="D160" s="57">
        <v>2306020777</v>
      </c>
      <c r="E160" s="57">
        <v>230601001</v>
      </c>
      <c r="F160" s="26">
        <v>1</v>
      </c>
      <c r="G160" s="26">
        <v>1</v>
      </c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39"/>
      <c r="AC160" s="41" t="str">
        <f t="shared" si="9"/>
        <v>Проверка пройдена</v>
      </c>
    </row>
    <row r="161" spans="1:29" s="24" customFormat="1" x14ac:dyDescent="0.25">
      <c r="A161" s="34" t="s">
        <v>708</v>
      </c>
      <c r="B161" s="34" t="s">
        <v>223</v>
      </c>
      <c r="C161" s="34" t="s">
        <v>1157</v>
      </c>
      <c r="D161" s="57">
        <v>2306020833</v>
      </c>
      <c r="E161" s="57">
        <v>230601001</v>
      </c>
      <c r="F161" s="26">
        <v>1</v>
      </c>
      <c r="G161" s="26">
        <v>1</v>
      </c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39"/>
      <c r="AC161" s="41" t="str">
        <f t="shared" si="9"/>
        <v>Проверка пройдена</v>
      </c>
    </row>
    <row r="162" spans="1:29" s="24" customFormat="1" x14ac:dyDescent="0.25">
      <c r="A162" s="34" t="s">
        <v>708</v>
      </c>
      <c r="B162" s="34" t="s">
        <v>221</v>
      </c>
      <c r="C162" s="34" t="s">
        <v>1157</v>
      </c>
      <c r="D162" s="57">
        <v>2306020833</v>
      </c>
      <c r="E162" s="57">
        <v>230601001</v>
      </c>
      <c r="F162" s="26">
        <v>1</v>
      </c>
      <c r="G162" s="26">
        <v>1</v>
      </c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39"/>
      <c r="AC162" s="41" t="str">
        <f t="shared" si="9"/>
        <v>Проверка пройдена</v>
      </c>
    </row>
    <row r="163" spans="1:29" s="24" customFormat="1" x14ac:dyDescent="0.25">
      <c r="A163" s="34" t="s">
        <v>708</v>
      </c>
      <c r="B163" s="34" t="s">
        <v>221</v>
      </c>
      <c r="C163" s="34" t="s">
        <v>1158</v>
      </c>
      <c r="D163" s="57">
        <v>2331012836</v>
      </c>
      <c r="E163" s="57">
        <v>233101001</v>
      </c>
      <c r="F163" s="26">
        <v>1</v>
      </c>
      <c r="G163" s="26">
        <v>1</v>
      </c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39"/>
      <c r="AC163" s="41" t="str">
        <f t="shared" si="9"/>
        <v>Проверка пройдена</v>
      </c>
    </row>
    <row r="164" spans="1:29" s="24" customFormat="1" x14ac:dyDescent="0.25">
      <c r="A164" s="34" t="s">
        <v>708</v>
      </c>
      <c r="B164" s="34" t="s">
        <v>221</v>
      </c>
      <c r="C164" s="34" t="s">
        <v>1159</v>
      </c>
      <c r="D164" s="57">
        <v>2306021072</v>
      </c>
      <c r="E164" s="57">
        <v>230601001</v>
      </c>
      <c r="F164" s="26">
        <v>1</v>
      </c>
      <c r="G164" s="26">
        <v>1</v>
      </c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39"/>
      <c r="AC164" s="41" t="str">
        <f t="shared" si="9"/>
        <v>Проверка пройдена</v>
      </c>
    </row>
    <row r="165" spans="1:29" s="24" customFormat="1" x14ac:dyDescent="0.25">
      <c r="A165" s="34" t="s">
        <v>708</v>
      </c>
      <c r="B165" s="34" t="s">
        <v>221</v>
      </c>
      <c r="C165" s="34" t="s">
        <v>1160</v>
      </c>
      <c r="D165" s="57">
        <v>2331011952</v>
      </c>
      <c r="E165" s="57">
        <v>233101001</v>
      </c>
      <c r="F165" s="26">
        <v>2</v>
      </c>
      <c r="G165" s="26">
        <v>2</v>
      </c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39"/>
      <c r="AC165" s="41" t="str">
        <f t="shared" si="9"/>
        <v>Проверка пройдена</v>
      </c>
    </row>
    <row r="166" spans="1:29" s="24" customFormat="1" x14ac:dyDescent="0.25">
      <c r="A166" s="34" t="s">
        <v>708</v>
      </c>
      <c r="B166" s="34" t="s">
        <v>221</v>
      </c>
      <c r="C166" s="34" t="s">
        <v>1161</v>
      </c>
      <c r="D166" s="57">
        <v>2306021107</v>
      </c>
      <c r="E166" s="57">
        <v>230601001</v>
      </c>
      <c r="F166" s="26">
        <v>5</v>
      </c>
      <c r="G166" s="26">
        <v>5</v>
      </c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39"/>
      <c r="AC166" s="41" t="str">
        <f t="shared" si="9"/>
        <v>Проверка пройдена</v>
      </c>
    </row>
    <row r="167" spans="1:29" s="24" customFormat="1" x14ac:dyDescent="0.25">
      <c r="A167" s="34" t="s">
        <v>708</v>
      </c>
      <c r="B167" s="34" t="s">
        <v>221</v>
      </c>
      <c r="C167" s="34" t="s">
        <v>1162</v>
      </c>
      <c r="D167" s="57">
        <v>2347007415</v>
      </c>
      <c r="E167" s="57">
        <v>234701001</v>
      </c>
      <c r="F167" s="26">
        <v>1</v>
      </c>
      <c r="G167" s="26">
        <v>1</v>
      </c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39"/>
      <c r="AC167" s="41" t="str">
        <f t="shared" si="9"/>
        <v>Проверка пройдена</v>
      </c>
    </row>
    <row r="168" spans="1:29" s="24" customFormat="1" x14ac:dyDescent="0.25">
      <c r="A168" s="34" t="s">
        <v>708</v>
      </c>
      <c r="B168" s="34" t="s">
        <v>221</v>
      </c>
      <c r="C168" s="34" t="s">
        <v>1163</v>
      </c>
      <c r="D168" s="57">
        <v>2334016130</v>
      </c>
      <c r="E168" s="57">
        <v>233401001</v>
      </c>
      <c r="F168" s="26">
        <v>1</v>
      </c>
      <c r="G168" s="26">
        <v>1</v>
      </c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39"/>
      <c r="AC168" s="41" t="str">
        <f t="shared" si="9"/>
        <v>Проверка пройдена</v>
      </c>
    </row>
    <row r="169" spans="1:29" s="24" customFormat="1" x14ac:dyDescent="0.25">
      <c r="A169" s="34" t="s">
        <v>708</v>
      </c>
      <c r="B169" s="34" t="s">
        <v>221</v>
      </c>
      <c r="C169" s="34" t="s">
        <v>1164</v>
      </c>
      <c r="D169" s="57">
        <v>2331012963</v>
      </c>
      <c r="E169" s="57">
        <v>233101001</v>
      </c>
      <c r="F169" s="26">
        <v>2</v>
      </c>
      <c r="G169" s="26">
        <v>2</v>
      </c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39"/>
      <c r="AC169" s="41" t="str">
        <f t="shared" si="9"/>
        <v>Проверка пройдена</v>
      </c>
    </row>
    <row r="170" spans="1:29" s="24" customFormat="1" x14ac:dyDescent="0.25">
      <c r="A170" s="34" t="s">
        <v>708</v>
      </c>
      <c r="B170" s="34" t="s">
        <v>221</v>
      </c>
      <c r="C170" s="34" t="s">
        <v>1165</v>
      </c>
      <c r="D170" s="57">
        <v>2331012730</v>
      </c>
      <c r="E170" s="57">
        <v>233101001</v>
      </c>
      <c r="F170" s="26">
        <v>1</v>
      </c>
      <c r="G170" s="26">
        <v>1</v>
      </c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39"/>
      <c r="AC170" s="41" t="str">
        <f t="shared" si="9"/>
        <v>Проверка пройдена</v>
      </c>
    </row>
    <row r="171" spans="1:29" s="24" customFormat="1" x14ac:dyDescent="0.25">
      <c r="A171" s="34" t="s">
        <v>708</v>
      </c>
      <c r="B171" s="34" t="s">
        <v>221</v>
      </c>
      <c r="C171" s="34" t="s">
        <v>1166</v>
      </c>
      <c r="D171" s="57">
        <v>2330019596</v>
      </c>
      <c r="E171" s="57">
        <v>233001001</v>
      </c>
      <c r="F171" s="26">
        <v>2</v>
      </c>
      <c r="G171" s="26">
        <v>2</v>
      </c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39"/>
      <c r="AC171" s="41" t="str">
        <f t="shared" si="9"/>
        <v>Проверка пройдена</v>
      </c>
    </row>
    <row r="172" spans="1:29" s="24" customFormat="1" x14ac:dyDescent="0.25">
      <c r="A172" s="34" t="s">
        <v>708</v>
      </c>
      <c r="B172" s="34" t="s">
        <v>221</v>
      </c>
      <c r="C172" s="34" t="s">
        <v>1167</v>
      </c>
      <c r="D172" s="57">
        <v>2306004750</v>
      </c>
      <c r="E172" s="57">
        <v>230601001</v>
      </c>
      <c r="F172" s="26">
        <v>1</v>
      </c>
      <c r="G172" s="26">
        <v>1</v>
      </c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39"/>
      <c r="AC172" s="41" t="str">
        <f t="shared" si="9"/>
        <v>Проверка пройдена</v>
      </c>
    </row>
    <row r="173" spans="1:29" s="24" customFormat="1" x14ac:dyDescent="0.25">
      <c r="A173" s="34" t="s">
        <v>708</v>
      </c>
      <c r="B173" s="34" t="s">
        <v>221</v>
      </c>
      <c r="C173" s="34" t="s">
        <v>1168</v>
      </c>
      <c r="D173" s="57">
        <v>2331012755</v>
      </c>
      <c r="E173" s="57">
        <v>233101001</v>
      </c>
      <c r="F173" s="26">
        <v>1</v>
      </c>
      <c r="G173" s="26">
        <v>1</v>
      </c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39"/>
      <c r="AC173" s="41" t="str">
        <f t="shared" si="9"/>
        <v>Проверка пройдена</v>
      </c>
    </row>
    <row r="174" spans="1:29" s="24" customFormat="1" x14ac:dyDescent="0.25">
      <c r="A174" s="34" t="s">
        <v>708</v>
      </c>
      <c r="B174" s="34" t="s">
        <v>221</v>
      </c>
      <c r="C174" s="34" t="s">
        <v>1169</v>
      </c>
      <c r="D174" s="57">
        <v>2306020801</v>
      </c>
      <c r="E174" s="57">
        <v>230601001</v>
      </c>
      <c r="F174" s="26">
        <v>1</v>
      </c>
      <c r="G174" s="26">
        <v>1</v>
      </c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39"/>
      <c r="AC174" s="41" t="str">
        <f t="shared" si="9"/>
        <v>Проверка пройдена</v>
      </c>
    </row>
    <row r="175" spans="1:29" s="24" customFormat="1" x14ac:dyDescent="0.25">
      <c r="A175" s="34" t="s">
        <v>708</v>
      </c>
      <c r="B175" s="34" t="s">
        <v>221</v>
      </c>
      <c r="C175" s="34" t="s">
        <v>1170</v>
      </c>
      <c r="D175" s="57">
        <v>2306021185</v>
      </c>
      <c r="E175" s="57">
        <v>230601001</v>
      </c>
      <c r="F175" s="26">
        <v>1</v>
      </c>
      <c r="G175" s="26">
        <v>1</v>
      </c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39"/>
      <c r="AC175" s="41" t="str">
        <f t="shared" si="9"/>
        <v>Проверка пройдена</v>
      </c>
    </row>
    <row r="176" spans="1:29" s="24" customFormat="1" x14ac:dyDescent="0.25">
      <c r="A176" s="34" t="s">
        <v>708</v>
      </c>
      <c r="B176" s="34" t="s">
        <v>221</v>
      </c>
      <c r="C176" s="34" t="s">
        <v>1171</v>
      </c>
      <c r="D176" s="57" t="s">
        <v>1172</v>
      </c>
      <c r="E176" s="57"/>
      <c r="F176" s="26">
        <v>1</v>
      </c>
      <c r="G176" s="26">
        <v>1</v>
      </c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39"/>
      <c r="AC176" s="41" t="str">
        <f t="shared" si="9"/>
        <v>Проверка пройдена</v>
      </c>
    </row>
    <row r="177" spans="1:29" s="24" customFormat="1" x14ac:dyDescent="0.25">
      <c r="A177" s="34" t="s">
        <v>708</v>
      </c>
      <c r="B177" s="34" t="s">
        <v>228</v>
      </c>
      <c r="C177" s="34" t="s">
        <v>1173</v>
      </c>
      <c r="D177" s="57">
        <v>2310013042</v>
      </c>
      <c r="E177" s="57">
        <v>231001001</v>
      </c>
      <c r="F177" s="26">
        <v>1</v>
      </c>
      <c r="G177" s="26">
        <v>1</v>
      </c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39"/>
      <c r="AC177" s="41" t="str">
        <f t="shared" si="9"/>
        <v>Проверка пройдена</v>
      </c>
    </row>
    <row r="178" spans="1:29" s="24" customFormat="1" x14ac:dyDescent="0.25">
      <c r="A178" s="34" t="s">
        <v>708</v>
      </c>
      <c r="B178" s="34" t="s">
        <v>228</v>
      </c>
      <c r="C178" s="34" t="s">
        <v>1174</v>
      </c>
      <c r="D178" s="57">
        <v>2350010136</v>
      </c>
      <c r="E178" s="57">
        <v>235001001</v>
      </c>
      <c r="F178" s="26">
        <v>1</v>
      </c>
      <c r="G178" s="26">
        <v>1</v>
      </c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39"/>
      <c r="AC178" s="41" t="str">
        <f t="shared" si="9"/>
        <v>Проверка пройдена</v>
      </c>
    </row>
    <row r="179" spans="1:29" s="24" customFormat="1" x14ac:dyDescent="0.25">
      <c r="A179" s="34" t="s">
        <v>708</v>
      </c>
      <c r="B179" s="34" t="s">
        <v>228</v>
      </c>
      <c r="C179" s="34" t="s">
        <v>1175</v>
      </c>
      <c r="D179" s="57">
        <v>2306021178</v>
      </c>
      <c r="E179" s="57">
        <v>230601001</v>
      </c>
      <c r="F179" s="26">
        <v>1</v>
      </c>
      <c r="G179" s="26">
        <v>1</v>
      </c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39"/>
      <c r="AC179" s="41" t="str">
        <f t="shared" si="9"/>
        <v>Проверка пройдена</v>
      </c>
    </row>
    <row r="180" spans="1:29" s="24" customFormat="1" x14ac:dyDescent="0.25">
      <c r="A180" s="34" t="s">
        <v>708</v>
      </c>
      <c r="B180" s="34" t="s">
        <v>228</v>
      </c>
      <c r="C180" s="34" t="s">
        <v>1167</v>
      </c>
      <c r="D180" s="57">
        <v>2306004750</v>
      </c>
      <c r="E180" s="57">
        <v>230601001</v>
      </c>
      <c r="F180" s="26">
        <v>1</v>
      </c>
      <c r="G180" s="26">
        <v>1</v>
      </c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39"/>
      <c r="AC180" s="41" t="str">
        <f t="shared" si="9"/>
        <v>Проверка пройдена</v>
      </c>
    </row>
    <row r="181" spans="1:29" s="24" customFormat="1" x14ac:dyDescent="0.25">
      <c r="A181" s="34" t="s">
        <v>708</v>
      </c>
      <c r="B181" s="34" t="s">
        <v>228</v>
      </c>
      <c r="C181" s="34" t="s">
        <v>1147</v>
      </c>
      <c r="D181" s="57">
        <v>2306020777</v>
      </c>
      <c r="E181" s="57">
        <v>230601001</v>
      </c>
      <c r="F181" s="26">
        <v>1</v>
      </c>
      <c r="G181" s="26">
        <v>1</v>
      </c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39"/>
      <c r="AC181" s="41" t="str">
        <f t="shared" si="9"/>
        <v>Проверка пройдена</v>
      </c>
    </row>
    <row r="182" spans="1:29" s="24" customFormat="1" x14ac:dyDescent="0.25">
      <c r="A182" s="34" t="s">
        <v>708</v>
      </c>
      <c r="B182" s="34" t="s">
        <v>228</v>
      </c>
      <c r="C182" s="34" t="s">
        <v>1161</v>
      </c>
      <c r="D182" s="57">
        <v>2306021107</v>
      </c>
      <c r="E182" s="57">
        <v>230601001</v>
      </c>
      <c r="F182" s="26">
        <v>1</v>
      </c>
      <c r="G182" s="26">
        <v>1</v>
      </c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39"/>
      <c r="AC182" s="41" t="str">
        <f t="shared" si="9"/>
        <v>Проверка пройдена</v>
      </c>
    </row>
    <row r="183" spans="1:29" s="24" customFormat="1" x14ac:dyDescent="0.25">
      <c r="A183" s="34" t="s">
        <v>708</v>
      </c>
      <c r="B183" s="34" t="s">
        <v>228</v>
      </c>
      <c r="C183" s="34" t="s">
        <v>1176</v>
      </c>
      <c r="D183" s="57">
        <v>2310134054</v>
      </c>
      <c r="E183" s="57">
        <v>231001001</v>
      </c>
      <c r="F183" s="26">
        <v>1</v>
      </c>
      <c r="G183" s="26">
        <v>1</v>
      </c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39"/>
      <c r="AC183" s="41" t="str">
        <f t="shared" si="9"/>
        <v>Проверка пройдена</v>
      </c>
    </row>
    <row r="184" spans="1:29" s="24" customFormat="1" x14ac:dyDescent="0.25">
      <c r="A184" s="34" t="s">
        <v>708</v>
      </c>
      <c r="B184" s="34" t="s">
        <v>228</v>
      </c>
      <c r="C184" s="34" t="s">
        <v>1177</v>
      </c>
      <c r="D184" s="57">
        <v>2331012770</v>
      </c>
      <c r="E184" s="57">
        <v>233101001</v>
      </c>
      <c r="F184" s="26">
        <v>1</v>
      </c>
      <c r="G184" s="26">
        <v>1</v>
      </c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39"/>
      <c r="AC184" s="41" t="str">
        <f t="shared" ref="AC184:AC185" si="10">IF(F184=SUM(G184:AB184),"Проверка пройдена","Внимание! Сумма по видам деятельности должна быть равна суммарному выпуску")</f>
        <v>Проверка пройдена</v>
      </c>
    </row>
    <row r="185" spans="1:29" s="24" customFormat="1" x14ac:dyDescent="0.25">
      <c r="A185" s="34" t="s">
        <v>708</v>
      </c>
      <c r="B185" s="34" t="s">
        <v>228</v>
      </c>
      <c r="C185" s="34" t="s">
        <v>1178</v>
      </c>
      <c r="D185" s="57">
        <v>2327007343</v>
      </c>
      <c r="E185" s="57">
        <v>232701001</v>
      </c>
      <c r="F185" s="26">
        <v>1</v>
      </c>
      <c r="G185" s="26">
        <v>1</v>
      </c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39"/>
      <c r="AC185" s="41" t="str">
        <f t="shared" si="10"/>
        <v>Проверка пройдена</v>
      </c>
    </row>
    <row r="186" spans="1:29" s="24" customFormat="1" x14ac:dyDescent="0.25">
      <c r="A186" s="34" t="s">
        <v>711</v>
      </c>
      <c r="B186" s="34" t="s">
        <v>182</v>
      </c>
      <c r="C186" s="34" t="s">
        <v>976</v>
      </c>
      <c r="D186" s="57">
        <v>2311344689</v>
      </c>
      <c r="E186" s="57">
        <v>231101001</v>
      </c>
      <c r="F186" s="26">
        <v>3</v>
      </c>
      <c r="G186" s="26">
        <v>3</v>
      </c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39"/>
      <c r="AC186" s="41" t="str">
        <f t="shared" ref="AC186:AC206" si="11">IF(F186=SUM(G186:AB186),"Проверка пройдена","Внимание! Сумма по видам деятельности должна быть равна суммарному выпуску")</f>
        <v>Проверка пройдена</v>
      </c>
    </row>
    <row r="187" spans="1:29" s="51" customFormat="1" x14ac:dyDescent="0.25">
      <c r="A187" s="61" t="s">
        <v>711</v>
      </c>
      <c r="B187" s="61" t="s">
        <v>145</v>
      </c>
      <c r="C187" s="61" t="s">
        <v>977</v>
      </c>
      <c r="D187" s="62">
        <v>2312205938</v>
      </c>
      <c r="E187" s="62">
        <v>231145001</v>
      </c>
      <c r="F187" s="60">
        <v>2</v>
      </c>
      <c r="G187" s="60"/>
      <c r="H187" s="60">
        <v>2</v>
      </c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3"/>
      <c r="AC187" s="64" t="str">
        <f t="shared" si="11"/>
        <v>Проверка пройдена</v>
      </c>
    </row>
    <row r="188" spans="1:29" s="51" customFormat="1" x14ac:dyDescent="0.25">
      <c r="A188" s="61" t="s">
        <v>711</v>
      </c>
      <c r="B188" s="61" t="s">
        <v>176</v>
      </c>
      <c r="C188" s="61" t="s">
        <v>978</v>
      </c>
      <c r="D188" s="62">
        <v>2311206449</v>
      </c>
      <c r="E188" s="62">
        <v>231001001</v>
      </c>
      <c r="F188" s="60">
        <v>2</v>
      </c>
      <c r="G188" s="60"/>
      <c r="H188" s="60"/>
      <c r="I188" s="60"/>
      <c r="J188" s="60">
        <v>2</v>
      </c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3"/>
      <c r="AC188" s="64" t="str">
        <f t="shared" si="11"/>
        <v>Проверка пройдена</v>
      </c>
    </row>
    <row r="189" spans="1:29" s="51" customFormat="1" x14ac:dyDescent="0.25">
      <c r="A189" s="61" t="s">
        <v>712</v>
      </c>
      <c r="B189" s="61" t="s">
        <v>58</v>
      </c>
      <c r="C189" s="61" t="s">
        <v>1042</v>
      </c>
      <c r="D189" s="62">
        <v>2311235009</v>
      </c>
      <c r="E189" s="62">
        <v>231101001</v>
      </c>
      <c r="F189" s="60">
        <v>1</v>
      </c>
      <c r="G189" s="60"/>
      <c r="H189" s="60">
        <v>1</v>
      </c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3"/>
      <c r="AC189" s="64" t="str">
        <f t="shared" si="11"/>
        <v>Проверка пройдена</v>
      </c>
    </row>
    <row r="190" spans="1:29" s="24" customFormat="1" x14ac:dyDescent="0.25">
      <c r="A190" s="34" t="s">
        <v>718</v>
      </c>
      <c r="B190" s="34" t="s">
        <v>47</v>
      </c>
      <c r="C190" s="34" t="s">
        <v>1043</v>
      </c>
      <c r="D190" s="57">
        <v>2329000209</v>
      </c>
      <c r="E190" s="57">
        <v>232901001</v>
      </c>
      <c r="F190" s="26">
        <v>1</v>
      </c>
      <c r="G190" s="26">
        <v>1</v>
      </c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39"/>
      <c r="AC190" s="41" t="str">
        <f t="shared" si="11"/>
        <v>Проверка пройдена</v>
      </c>
    </row>
    <row r="191" spans="1:29" s="51" customFormat="1" x14ac:dyDescent="0.25">
      <c r="A191" s="61" t="s">
        <v>718</v>
      </c>
      <c r="B191" s="61" t="s">
        <v>87</v>
      </c>
      <c r="C191" s="61" t="s">
        <v>1044</v>
      </c>
      <c r="D191" s="62">
        <v>2332000248</v>
      </c>
      <c r="E191" s="62">
        <v>233201001</v>
      </c>
      <c r="F191" s="60">
        <v>1</v>
      </c>
      <c r="G191" s="60"/>
      <c r="H191" s="60">
        <v>1</v>
      </c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3"/>
      <c r="AC191" s="64" t="str">
        <f t="shared" si="11"/>
        <v>Проверка пройдена</v>
      </c>
    </row>
    <row r="192" spans="1:29" s="51" customFormat="1" x14ac:dyDescent="0.25">
      <c r="A192" s="61" t="s">
        <v>718</v>
      </c>
      <c r="B192" s="61" t="s">
        <v>211</v>
      </c>
      <c r="C192" s="61" t="s">
        <v>1045</v>
      </c>
      <c r="D192" s="62">
        <v>2313016203</v>
      </c>
      <c r="E192" s="62">
        <v>231301001</v>
      </c>
      <c r="F192" s="60">
        <v>6</v>
      </c>
      <c r="G192" s="60"/>
      <c r="H192" s="60">
        <v>6</v>
      </c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3"/>
      <c r="AC192" s="64" t="str">
        <f t="shared" si="11"/>
        <v>Проверка пройдена</v>
      </c>
    </row>
    <row r="193" spans="1:29" s="51" customFormat="1" x14ac:dyDescent="0.25">
      <c r="A193" s="61" t="s">
        <v>718</v>
      </c>
      <c r="B193" s="61" t="s">
        <v>211</v>
      </c>
      <c r="C193" s="61" t="s">
        <v>1046</v>
      </c>
      <c r="D193" s="62">
        <v>2313020792</v>
      </c>
      <c r="E193" s="62">
        <v>231301001</v>
      </c>
      <c r="F193" s="60">
        <v>2</v>
      </c>
      <c r="G193" s="60"/>
      <c r="H193" s="60">
        <v>2</v>
      </c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3"/>
      <c r="AC193" s="64" t="str">
        <f t="shared" si="11"/>
        <v>Проверка пройдена</v>
      </c>
    </row>
    <row r="194" spans="1:29" s="51" customFormat="1" x14ac:dyDescent="0.25">
      <c r="A194" s="61" t="s">
        <v>718</v>
      </c>
      <c r="B194" s="61" t="s">
        <v>211</v>
      </c>
      <c r="C194" s="61" t="s">
        <v>1047</v>
      </c>
      <c r="D194" s="62">
        <v>2313012791</v>
      </c>
      <c r="E194" s="62">
        <v>231301001</v>
      </c>
      <c r="F194" s="60">
        <v>2</v>
      </c>
      <c r="G194" s="60"/>
      <c r="H194" s="60">
        <v>2</v>
      </c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3"/>
      <c r="AC194" s="64" t="str">
        <f t="shared" si="11"/>
        <v>Проверка пройдена</v>
      </c>
    </row>
    <row r="195" spans="1:29" s="51" customFormat="1" x14ac:dyDescent="0.25">
      <c r="A195" s="61" t="s">
        <v>718</v>
      </c>
      <c r="B195" s="61" t="s">
        <v>211</v>
      </c>
      <c r="C195" s="61" t="s">
        <v>1048</v>
      </c>
      <c r="D195" s="62">
        <v>2312076746</v>
      </c>
      <c r="E195" s="62">
        <v>231101001</v>
      </c>
      <c r="F195" s="60">
        <v>2</v>
      </c>
      <c r="G195" s="60"/>
      <c r="H195" s="60">
        <v>2</v>
      </c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3"/>
      <c r="AC195" s="64" t="str">
        <f t="shared" si="11"/>
        <v>Проверка пройдена</v>
      </c>
    </row>
    <row r="196" spans="1:29" s="51" customFormat="1" x14ac:dyDescent="0.25">
      <c r="A196" s="61" t="s">
        <v>718</v>
      </c>
      <c r="B196" s="61" t="s">
        <v>211</v>
      </c>
      <c r="C196" s="61" t="s">
        <v>1049</v>
      </c>
      <c r="D196" s="65" t="s">
        <v>1239</v>
      </c>
      <c r="E196" s="62"/>
      <c r="F196" s="60">
        <v>1</v>
      </c>
      <c r="G196" s="60"/>
      <c r="H196" s="60">
        <v>1</v>
      </c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3"/>
      <c r="AC196" s="64" t="str">
        <f t="shared" si="11"/>
        <v>Проверка пройдена</v>
      </c>
    </row>
    <row r="197" spans="1:29" s="24" customFormat="1" x14ac:dyDescent="0.25">
      <c r="A197" s="34" t="s">
        <v>717</v>
      </c>
      <c r="B197" s="34" t="s">
        <v>87</v>
      </c>
      <c r="C197" s="34" t="s">
        <v>1050</v>
      </c>
      <c r="D197" s="57">
        <v>2312216440</v>
      </c>
      <c r="E197" s="57">
        <v>231201001</v>
      </c>
      <c r="F197" s="26">
        <v>1</v>
      </c>
      <c r="G197" s="26">
        <v>1</v>
      </c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39"/>
      <c r="AC197" s="41" t="str">
        <f t="shared" si="11"/>
        <v>Проверка пройдена</v>
      </c>
    </row>
    <row r="198" spans="1:29" s="24" customFormat="1" x14ac:dyDescent="0.25">
      <c r="A198" s="34" t="s">
        <v>717</v>
      </c>
      <c r="B198" s="34" t="s">
        <v>87</v>
      </c>
      <c r="C198" s="34" t="s">
        <v>836</v>
      </c>
      <c r="D198" s="57">
        <v>2312200000</v>
      </c>
      <c r="E198" s="57">
        <v>231201001</v>
      </c>
      <c r="F198" s="26">
        <v>1</v>
      </c>
      <c r="G198" s="26">
        <v>1</v>
      </c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39"/>
      <c r="AC198" s="41" t="str">
        <f t="shared" si="11"/>
        <v>Проверка пройдена</v>
      </c>
    </row>
    <row r="199" spans="1:29" s="24" customFormat="1" x14ac:dyDescent="0.25">
      <c r="A199" s="34" t="s">
        <v>717</v>
      </c>
      <c r="B199" s="34" t="s">
        <v>145</v>
      </c>
      <c r="C199" s="34" t="s">
        <v>1051</v>
      </c>
      <c r="D199" s="57">
        <v>2310038022</v>
      </c>
      <c r="E199" s="57">
        <v>230801001</v>
      </c>
      <c r="F199" s="26">
        <v>1</v>
      </c>
      <c r="G199" s="26">
        <v>1</v>
      </c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39"/>
      <c r="AC199" s="41" t="str">
        <f t="shared" si="11"/>
        <v>Проверка пройдена</v>
      </c>
    </row>
    <row r="200" spans="1:29" s="24" customFormat="1" x14ac:dyDescent="0.25">
      <c r="A200" s="34" t="s">
        <v>717</v>
      </c>
      <c r="B200" s="34" t="s">
        <v>145</v>
      </c>
      <c r="C200" s="34" t="s">
        <v>1052</v>
      </c>
      <c r="D200" s="57" t="s">
        <v>1053</v>
      </c>
      <c r="E200" s="57"/>
      <c r="F200" s="26">
        <v>1</v>
      </c>
      <c r="G200" s="26">
        <v>1</v>
      </c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39"/>
      <c r="AC200" s="41" t="str">
        <f t="shared" si="11"/>
        <v>Проверка пройдена</v>
      </c>
    </row>
    <row r="201" spans="1:29" s="24" customFormat="1" x14ac:dyDescent="0.25">
      <c r="A201" s="34" t="s">
        <v>717</v>
      </c>
      <c r="B201" s="34" t="s">
        <v>145</v>
      </c>
      <c r="C201" s="34" t="s">
        <v>1054</v>
      </c>
      <c r="D201" s="57" t="s">
        <v>1055</v>
      </c>
      <c r="E201" s="57"/>
      <c r="F201" s="26">
        <v>1</v>
      </c>
      <c r="G201" s="26">
        <v>1</v>
      </c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39"/>
      <c r="AC201" s="41" t="str">
        <f t="shared" si="11"/>
        <v>Проверка пройдена</v>
      </c>
    </row>
    <row r="202" spans="1:29" s="24" customFormat="1" x14ac:dyDescent="0.25">
      <c r="A202" s="34" t="s">
        <v>717</v>
      </c>
      <c r="B202" s="34" t="s">
        <v>145</v>
      </c>
      <c r="C202" s="34" t="s">
        <v>1056</v>
      </c>
      <c r="D202" s="57" t="s">
        <v>1057</v>
      </c>
      <c r="E202" s="57"/>
      <c r="F202" s="26">
        <v>1</v>
      </c>
      <c r="G202" s="26">
        <v>1</v>
      </c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39"/>
      <c r="AC202" s="41" t="str">
        <f t="shared" si="11"/>
        <v>Проверка пройдена</v>
      </c>
    </row>
    <row r="203" spans="1:29" s="24" customFormat="1" x14ac:dyDescent="0.25">
      <c r="A203" s="34" t="s">
        <v>717</v>
      </c>
      <c r="B203" s="34" t="s">
        <v>217</v>
      </c>
      <c r="C203" s="34" t="s">
        <v>1058</v>
      </c>
      <c r="D203" s="57">
        <v>7707083893</v>
      </c>
      <c r="E203" s="57"/>
      <c r="F203" s="26">
        <v>1</v>
      </c>
      <c r="G203" s="26">
        <v>1</v>
      </c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39"/>
      <c r="AC203" s="41" t="str">
        <f t="shared" si="11"/>
        <v>Проверка пройдена</v>
      </c>
    </row>
    <row r="204" spans="1:29" s="24" customFormat="1" x14ac:dyDescent="0.25">
      <c r="A204" s="34" t="s">
        <v>717</v>
      </c>
      <c r="B204" s="34" t="s">
        <v>217</v>
      </c>
      <c r="C204" s="34" t="s">
        <v>1059</v>
      </c>
      <c r="D204" s="57" t="s">
        <v>1060</v>
      </c>
      <c r="E204" s="57"/>
      <c r="F204" s="26">
        <v>1</v>
      </c>
      <c r="G204" s="26">
        <v>1</v>
      </c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39"/>
      <c r="AC204" s="41" t="str">
        <f t="shared" si="11"/>
        <v>Проверка пройдена</v>
      </c>
    </row>
    <row r="205" spans="1:29" s="51" customFormat="1" x14ac:dyDescent="0.25">
      <c r="A205" s="61" t="s">
        <v>717</v>
      </c>
      <c r="B205" s="61" t="s">
        <v>392</v>
      </c>
      <c r="C205" s="61" t="s">
        <v>1061</v>
      </c>
      <c r="D205" s="62">
        <v>2312126429</v>
      </c>
      <c r="E205" s="62">
        <v>231201001</v>
      </c>
      <c r="F205" s="60">
        <v>2</v>
      </c>
      <c r="G205" s="60"/>
      <c r="H205" s="60">
        <v>2</v>
      </c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3"/>
      <c r="AC205" s="64" t="str">
        <f t="shared" si="11"/>
        <v>Проверка пройдена</v>
      </c>
    </row>
    <row r="206" spans="1:29" s="24" customFormat="1" x14ac:dyDescent="0.25">
      <c r="A206" s="34" t="s">
        <v>717</v>
      </c>
      <c r="B206" s="34" t="s">
        <v>214</v>
      </c>
      <c r="C206" s="34" t="s">
        <v>1062</v>
      </c>
      <c r="D206" s="57" t="s">
        <v>1063</v>
      </c>
      <c r="E206" s="57"/>
      <c r="F206" s="26">
        <v>1</v>
      </c>
      <c r="G206" s="26">
        <v>1</v>
      </c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39"/>
      <c r="AC206" s="41" t="str">
        <f t="shared" si="11"/>
        <v>Проверка пройдена</v>
      </c>
    </row>
    <row r="207" spans="1:29" s="51" customFormat="1" x14ac:dyDescent="0.25">
      <c r="A207" s="61" t="s">
        <v>709</v>
      </c>
      <c r="B207" s="61" t="s">
        <v>180</v>
      </c>
      <c r="C207" s="61" t="s">
        <v>774</v>
      </c>
      <c r="D207" s="62">
        <v>2334018297</v>
      </c>
      <c r="E207" s="62">
        <v>233401001</v>
      </c>
      <c r="F207" s="60">
        <f t="shared" ref="F207:F310" si="12">SUM(G207+H207+I207+J207+K207+L207+M207+N207+O207+P207+Q207+R207+S207+T207+U207+V207+W207+X207+Y207+Z207+AA207+AB207)</f>
        <v>1</v>
      </c>
      <c r="G207" s="60"/>
      <c r="H207" s="60">
        <v>1</v>
      </c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3"/>
      <c r="AC207" s="64" t="str">
        <f t="shared" ref="AC207:AC310" si="13">IF(F207=SUM(G207:AB207),"Проверка пройдена","Внимание! Сумма по видам деятельности должна быть равна суммарному выпуску")</f>
        <v>Проверка пройдена</v>
      </c>
    </row>
    <row r="208" spans="1:29" s="51" customFormat="1" x14ac:dyDescent="0.25">
      <c r="A208" s="61" t="s">
        <v>719</v>
      </c>
      <c r="B208" s="61" t="s">
        <v>173</v>
      </c>
      <c r="C208" s="61" t="s">
        <v>810</v>
      </c>
      <c r="D208" s="62">
        <v>2339013863</v>
      </c>
      <c r="E208" s="62">
        <v>233901001</v>
      </c>
      <c r="F208" s="60">
        <f t="shared" si="12"/>
        <v>2</v>
      </c>
      <c r="G208" s="60"/>
      <c r="H208" s="60">
        <v>2</v>
      </c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3"/>
      <c r="AC208" s="64" t="str">
        <f t="shared" si="13"/>
        <v>Проверка пройдена</v>
      </c>
    </row>
    <row r="209" spans="1:29" s="51" customFormat="1" x14ac:dyDescent="0.25">
      <c r="A209" s="61" t="s">
        <v>719</v>
      </c>
      <c r="B209" s="61" t="s">
        <v>173</v>
      </c>
      <c r="C209" s="61" t="s">
        <v>811</v>
      </c>
      <c r="D209" s="62">
        <v>2339014578</v>
      </c>
      <c r="E209" s="62">
        <v>233901001</v>
      </c>
      <c r="F209" s="60">
        <f t="shared" si="12"/>
        <v>1</v>
      </c>
      <c r="G209" s="60"/>
      <c r="H209" s="60">
        <v>1</v>
      </c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3"/>
      <c r="AC209" s="64" t="str">
        <f t="shared" si="13"/>
        <v>Проверка пройдена</v>
      </c>
    </row>
    <row r="210" spans="1:29" s="51" customFormat="1" x14ac:dyDescent="0.25">
      <c r="A210" s="61" t="s">
        <v>719</v>
      </c>
      <c r="B210" s="61" t="s">
        <v>173</v>
      </c>
      <c r="C210" s="61" t="s">
        <v>812</v>
      </c>
      <c r="D210" s="62">
        <v>2343017589</v>
      </c>
      <c r="E210" s="62">
        <v>234301001</v>
      </c>
      <c r="F210" s="60">
        <f t="shared" si="12"/>
        <v>1</v>
      </c>
      <c r="G210" s="60"/>
      <c r="H210" s="60">
        <v>1</v>
      </c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3"/>
      <c r="AC210" s="64" t="str">
        <f t="shared" si="13"/>
        <v>Проверка пройдена</v>
      </c>
    </row>
    <row r="211" spans="1:29" s="51" customFormat="1" x14ac:dyDescent="0.25">
      <c r="A211" s="61" t="s">
        <v>714</v>
      </c>
      <c r="B211" s="61" t="s">
        <v>52</v>
      </c>
      <c r="C211" s="61" t="s">
        <v>859</v>
      </c>
      <c r="D211" s="62">
        <v>2309168644</v>
      </c>
      <c r="E211" s="62">
        <v>230901001</v>
      </c>
      <c r="F211" s="60">
        <v>1</v>
      </c>
      <c r="G211" s="60"/>
      <c r="H211" s="60">
        <v>1</v>
      </c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3"/>
      <c r="AC211" s="64" t="str">
        <f t="shared" si="13"/>
        <v>Проверка пройдена</v>
      </c>
    </row>
    <row r="212" spans="1:29" s="51" customFormat="1" x14ac:dyDescent="0.25">
      <c r="A212" s="61" t="s">
        <v>714</v>
      </c>
      <c r="B212" s="61" t="s">
        <v>52</v>
      </c>
      <c r="C212" s="61" t="s">
        <v>860</v>
      </c>
      <c r="D212" s="62">
        <v>2309126997</v>
      </c>
      <c r="E212" s="62">
        <v>230901001</v>
      </c>
      <c r="F212" s="60">
        <v>1</v>
      </c>
      <c r="G212" s="60"/>
      <c r="H212" s="60">
        <v>1</v>
      </c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3"/>
      <c r="AC212" s="64" t="str">
        <f t="shared" si="13"/>
        <v>Проверка пройдена</v>
      </c>
    </row>
    <row r="213" spans="1:29" s="24" customFormat="1" x14ac:dyDescent="0.25">
      <c r="A213" s="34" t="s">
        <v>714</v>
      </c>
      <c r="B213" s="34" t="s">
        <v>46</v>
      </c>
      <c r="C213" s="34" t="s">
        <v>861</v>
      </c>
      <c r="D213" s="57">
        <v>2312016730</v>
      </c>
      <c r="E213" s="57">
        <v>230750001</v>
      </c>
      <c r="F213" s="26">
        <v>6</v>
      </c>
      <c r="G213" s="26">
        <v>6</v>
      </c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39"/>
      <c r="AC213" s="41" t="str">
        <f t="shared" si="13"/>
        <v>Проверка пройдена</v>
      </c>
    </row>
    <row r="214" spans="1:29" s="24" customFormat="1" x14ac:dyDescent="0.25">
      <c r="A214" s="34" t="s">
        <v>714</v>
      </c>
      <c r="B214" s="34" t="s">
        <v>56</v>
      </c>
      <c r="C214" s="34" t="s">
        <v>862</v>
      </c>
      <c r="D214" s="57">
        <v>2308079906</v>
      </c>
      <c r="E214" s="57">
        <v>230807001</v>
      </c>
      <c r="F214" s="26">
        <v>3</v>
      </c>
      <c r="G214" s="26">
        <v>3</v>
      </c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39"/>
      <c r="AC214" s="41" t="str">
        <f t="shared" si="13"/>
        <v>Проверка пройдена</v>
      </c>
    </row>
    <row r="215" spans="1:29" s="51" customFormat="1" x14ac:dyDescent="0.25">
      <c r="A215" s="61" t="s">
        <v>714</v>
      </c>
      <c r="B215" s="61" t="s">
        <v>56</v>
      </c>
      <c r="C215" s="61" t="s">
        <v>863</v>
      </c>
      <c r="D215" s="62">
        <v>2312189429</v>
      </c>
      <c r="E215" s="62">
        <v>231201001</v>
      </c>
      <c r="F215" s="60">
        <v>1</v>
      </c>
      <c r="G215" s="60"/>
      <c r="H215" s="60">
        <v>1</v>
      </c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3"/>
      <c r="AC215" s="64" t="str">
        <f t="shared" si="13"/>
        <v>Проверка пройдена</v>
      </c>
    </row>
    <row r="216" spans="1:29" s="51" customFormat="1" x14ac:dyDescent="0.25">
      <c r="A216" s="61" t="s">
        <v>714</v>
      </c>
      <c r="B216" s="61" t="s">
        <v>56</v>
      </c>
      <c r="C216" s="61" t="s">
        <v>864</v>
      </c>
      <c r="D216" s="65" t="s">
        <v>1238</v>
      </c>
      <c r="E216" s="62"/>
      <c r="F216" s="60">
        <v>1</v>
      </c>
      <c r="G216" s="60"/>
      <c r="H216" s="60">
        <v>1</v>
      </c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3"/>
      <c r="AC216" s="64" t="str">
        <f t="shared" si="13"/>
        <v>Проверка пройдена</v>
      </c>
    </row>
    <row r="217" spans="1:29" s="51" customFormat="1" x14ac:dyDescent="0.25">
      <c r="A217" s="61" t="s">
        <v>714</v>
      </c>
      <c r="B217" s="61" t="s">
        <v>56</v>
      </c>
      <c r="C217" s="61" t="s">
        <v>865</v>
      </c>
      <c r="D217" s="65" t="s">
        <v>1237</v>
      </c>
      <c r="E217" s="62"/>
      <c r="F217" s="60">
        <v>1</v>
      </c>
      <c r="G217" s="60"/>
      <c r="H217" s="60">
        <v>1</v>
      </c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3"/>
      <c r="AC217" s="64" t="str">
        <f t="shared" si="13"/>
        <v>Проверка пройдена</v>
      </c>
    </row>
    <row r="218" spans="1:29" s="51" customFormat="1" x14ac:dyDescent="0.25">
      <c r="A218" s="61" t="s">
        <v>714</v>
      </c>
      <c r="B218" s="61" t="s">
        <v>56</v>
      </c>
      <c r="C218" s="61" t="s">
        <v>866</v>
      </c>
      <c r="D218" s="65" t="s">
        <v>1236</v>
      </c>
      <c r="E218" s="62"/>
      <c r="F218" s="60">
        <v>1</v>
      </c>
      <c r="G218" s="60"/>
      <c r="H218" s="60">
        <v>1</v>
      </c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3"/>
      <c r="AC218" s="64" t="str">
        <f t="shared" si="13"/>
        <v>Проверка пройдена</v>
      </c>
    </row>
    <row r="219" spans="1:29" s="51" customFormat="1" x14ac:dyDescent="0.25">
      <c r="A219" s="61" t="s">
        <v>714</v>
      </c>
      <c r="B219" s="61" t="s">
        <v>56</v>
      </c>
      <c r="C219" s="61" t="s">
        <v>867</v>
      </c>
      <c r="D219" s="62">
        <v>77070883893</v>
      </c>
      <c r="E219" s="62">
        <v>231043001</v>
      </c>
      <c r="F219" s="60">
        <v>1</v>
      </c>
      <c r="G219" s="60"/>
      <c r="H219" s="60">
        <v>1</v>
      </c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3"/>
      <c r="AC219" s="64" t="str">
        <f t="shared" si="13"/>
        <v>Проверка пройдена</v>
      </c>
    </row>
    <row r="220" spans="1:29" s="51" customFormat="1" x14ac:dyDescent="0.25">
      <c r="A220" s="61" t="s">
        <v>714</v>
      </c>
      <c r="B220" s="61" t="s">
        <v>56</v>
      </c>
      <c r="C220" s="61" t="s">
        <v>868</v>
      </c>
      <c r="D220" s="62">
        <v>2368013480</v>
      </c>
      <c r="E220" s="62">
        <v>236801001</v>
      </c>
      <c r="F220" s="60">
        <v>1</v>
      </c>
      <c r="G220" s="60"/>
      <c r="H220" s="60">
        <v>1</v>
      </c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3"/>
      <c r="AC220" s="64" t="str">
        <f t="shared" si="13"/>
        <v>Проверка пройдена</v>
      </c>
    </row>
    <row r="221" spans="1:29" s="24" customFormat="1" x14ac:dyDescent="0.25">
      <c r="A221" s="34" t="s">
        <v>714</v>
      </c>
      <c r="B221" s="34" t="s">
        <v>58</v>
      </c>
      <c r="C221" s="34" t="s">
        <v>869</v>
      </c>
      <c r="D221" s="57">
        <v>2309029802</v>
      </c>
      <c r="E221" s="57">
        <v>230750001</v>
      </c>
      <c r="F221" s="26">
        <v>1</v>
      </c>
      <c r="G221" s="26">
        <v>1</v>
      </c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39"/>
      <c r="AC221" s="41" t="str">
        <f t="shared" si="13"/>
        <v>Проверка пройдена</v>
      </c>
    </row>
    <row r="222" spans="1:29" s="51" customFormat="1" x14ac:dyDescent="0.25">
      <c r="A222" s="61" t="s">
        <v>714</v>
      </c>
      <c r="B222" s="61" t="s">
        <v>58</v>
      </c>
      <c r="C222" s="61" t="s">
        <v>870</v>
      </c>
      <c r="D222" s="62">
        <v>2312189429</v>
      </c>
      <c r="E222" s="62">
        <v>231201001</v>
      </c>
      <c r="F222" s="60">
        <v>4</v>
      </c>
      <c r="G222" s="60"/>
      <c r="H222" s="60">
        <v>4</v>
      </c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3"/>
      <c r="AC222" s="64" t="str">
        <f t="shared" si="13"/>
        <v>Проверка пройдена</v>
      </c>
    </row>
    <row r="223" spans="1:29" s="51" customFormat="1" x14ac:dyDescent="0.25">
      <c r="A223" s="61" t="s">
        <v>714</v>
      </c>
      <c r="B223" s="61" t="s">
        <v>58</v>
      </c>
      <c r="C223" s="61" t="s">
        <v>839</v>
      </c>
      <c r="D223" s="62">
        <v>2336015950</v>
      </c>
      <c r="E223" s="62">
        <v>233601001</v>
      </c>
      <c r="F223" s="60">
        <v>1</v>
      </c>
      <c r="G223" s="60"/>
      <c r="H223" s="60">
        <v>1</v>
      </c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3"/>
      <c r="AC223" s="64" t="str">
        <f t="shared" si="13"/>
        <v>Проверка пройдена</v>
      </c>
    </row>
    <row r="224" spans="1:29" s="51" customFormat="1" x14ac:dyDescent="0.25">
      <c r="A224" s="61" t="s">
        <v>714</v>
      </c>
      <c r="B224" s="61" t="s">
        <v>58</v>
      </c>
      <c r="C224" s="61" t="s">
        <v>871</v>
      </c>
      <c r="D224" s="62">
        <v>5032269324</v>
      </c>
      <c r="E224" s="62">
        <v>503201001</v>
      </c>
      <c r="F224" s="60">
        <v>1</v>
      </c>
      <c r="G224" s="60"/>
      <c r="H224" s="60">
        <v>1</v>
      </c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3"/>
      <c r="AC224" s="64" t="str">
        <f t="shared" si="13"/>
        <v>Проверка пройдена</v>
      </c>
    </row>
    <row r="225" spans="1:29" s="51" customFormat="1" x14ac:dyDescent="0.25">
      <c r="A225" s="61" t="s">
        <v>714</v>
      </c>
      <c r="B225" s="61" t="s">
        <v>58</v>
      </c>
      <c r="C225" s="61" t="s">
        <v>872</v>
      </c>
      <c r="D225" s="62">
        <v>2312287063</v>
      </c>
      <c r="E225" s="62">
        <v>231201001</v>
      </c>
      <c r="F225" s="60">
        <v>1</v>
      </c>
      <c r="G225" s="60"/>
      <c r="H225" s="60">
        <v>1</v>
      </c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3"/>
      <c r="AC225" s="64" t="str">
        <f t="shared" si="13"/>
        <v>Проверка пройдена</v>
      </c>
    </row>
    <row r="226" spans="1:29" s="51" customFormat="1" x14ac:dyDescent="0.25">
      <c r="A226" s="61" t="s">
        <v>714</v>
      </c>
      <c r="B226" s="61" t="s">
        <v>58</v>
      </c>
      <c r="C226" s="61" t="s">
        <v>873</v>
      </c>
      <c r="D226" s="65" t="s">
        <v>1235</v>
      </c>
      <c r="E226" s="62"/>
      <c r="F226" s="60">
        <v>1</v>
      </c>
      <c r="G226" s="60"/>
      <c r="H226" s="60">
        <v>1</v>
      </c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3"/>
      <c r="AC226" s="64" t="str">
        <f t="shared" si="13"/>
        <v>Проверка пройдена</v>
      </c>
    </row>
    <row r="227" spans="1:29" s="24" customFormat="1" x14ac:dyDescent="0.25">
      <c r="A227" s="34" t="s">
        <v>714</v>
      </c>
      <c r="B227" s="34" t="s">
        <v>58</v>
      </c>
      <c r="C227" s="34" t="s">
        <v>874</v>
      </c>
      <c r="D227" s="57">
        <v>2337034586</v>
      </c>
      <c r="E227" s="57">
        <v>231101001</v>
      </c>
      <c r="F227" s="26">
        <v>2</v>
      </c>
      <c r="G227" s="26">
        <v>2</v>
      </c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39"/>
      <c r="AC227" s="41" t="str">
        <f t="shared" si="13"/>
        <v>Проверка пройдена</v>
      </c>
    </row>
    <row r="228" spans="1:29" s="24" customFormat="1" x14ac:dyDescent="0.25">
      <c r="A228" s="34" t="s">
        <v>716</v>
      </c>
      <c r="B228" s="34" t="s">
        <v>58</v>
      </c>
      <c r="C228" s="34" t="s">
        <v>879</v>
      </c>
      <c r="D228" s="57">
        <v>36623167036</v>
      </c>
      <c r="E228" s="57"/>
      <c r="F228" s="26">
        <v>1</v>
      </c>
      <c r="G228" s="26">
        <v>1</v>
      </c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39"/>
      <c r="AC228" s="41" t="str">
        <f t="shared" si="13"/>
        <v>Проверка пройдена</v>
      </c>
    </row>
    <row r="229" spans="1:29" s="24" customFormat="1" x14ac:dyDescent="0.25">
      <c r="A229" s="34" t="s">
        <v>716</v>
      </c>
      <c r="B229" s="34" t="s">
        <v>377</v>
      </c>
      <c r="C229" s="34" t="s">
        <v>880</v>
      </c>
      <c r="D229" s="57">
        <v>2310233182</v>
      </c>
      <c r="E229" s="57">
        <v>231001001</v>
      </c>
      <c r="F229" s="26">
        <v>3</v>
      </c>
      <c r="G229" s="26">
        <v>3</v>
      </c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39"/>
      <c r="AC229" s="41" t="str">
        <f t="shared" si="13"/>
        <v>Проверка пройдена</v>
      </c>
    </row>
    <row r="230" spans="1:29" s="24" customFormat="1" x14ac:dyDescent="0.25">
      <c r="A230" s="34" t="s">
        <v>716</v>
      </c>
      <c r="B230" s="34" t="s">
        <v>85</v>
      </c>
      <c r="C230" s="34" t="s">
        <v>881</v>
      </c>
      <c r="D230" s="57">
        <v>2310230505</v>
      </c>
      <c r="E230" s="57">
        <v>230901001</v>
      </c>
      <c r="F230" s="26">
        <v>1</v>
      </c>
      <c r="G230" s="26">
        <v>1</v>
      </c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39"/>
      <c r="AC230" s="41" t="str">
        <f t="shared" si="13"/>
        <v>Проверка пройдена</v>
      </c>
    </row>
    <row r="231" spans="1:29" s="24" customFormat="1" x14ac:dyDescent="0.25">
      <c r="A231" s="34" t="s">
        <v>716</v>
      </c>
      <c r="B231" s="34" t="s">
        <v>85</v>
      </c>
      <c r="C231" s="34" t="s">
        <v>882</v>
      </c>
      <c r="D231" s="57">
        <v>2312161222</v>
      </c>
      <c r="E231" s="57">
        <v>231101001</v>
      </c>
      <c r="F231" s="26">
        <v>1</v>
      </c>
      <c r="G231" s="26">
        <v>1</v>
      </c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39"/>
      <c r="AC231" s="41" t="str">
        <f t="shared" si="13"/>
        <v>Проверка пройдена</v>
      </c>
    </row>
    <row r="232" spans="1:29" s="24" customFormat="1" x14ac:dyDescent="0.25">
      <c r="A232" s="34" t="s">
        <v>716</v>
      </c>
      <c r="B232" s="34" t="s">
        <v>85</v>
      </c>
      <c r="C232" s="34" t="s">
        <v>883</v>
      </c>
      <c r="D232" s="57" t="s">
        <v>884</v>
      </c>
      <c r="E232" s="57"/>
      <c r="F232" s="26">
        <v>1</v>
      </c>
      <c r="G232" s="26">
        <v>1</v>
      </c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39"/>
      <c r="AC232" s="41" t="str">
        <f t="shared" si="13"/>
        <v>Проверка пройдена</v>
      </c>
    </row>
    <row r="233" spans="1:29" s="51" customFormat="1" x14ac:dyDescent="0.25">
      <c r="A233" s="61" t="s">
        <v>716</v>
      </c>
      <c r="B233" s="61" t="s">
        <v>85</v>
      </c>
      <c r="C233" s="61" t="s">
        <v>885</v>
      </c>
      <c r="D233" s="62" t="s">
        <v>886</v>
      </c>
      <c r="E233" s="62"/>
      <c r="F233" s="60">
        <v>1</v>
      </c>
      <c r="G233" s="60"/>
      <c r="H233" s="60">
        <v>1</v>
      </c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3"/>
      <c r="AC233" s="64" t="str">
        <f t="shared" si="13"/>
        <v>Проверка пройдена</v>
      </c>
    </row>
    <row r="234" spans="1:29" s="24" customFormat="1" x14ac:dyDescent="0.25">
      <c r="A234" s="34" t="s">
        <v>716</v>
      </c>
      <c r="B234" s="34" t="s">
        <v>85</v>
      </c>
      <c r="C234" s="34" t="s">
        <v>887</v>
      </c>
      <c r="D234" s="57" t="s">
        <v>888</v>
      </c>
      <c r="E234" s="57"/>
      <c r="F234" s="26">
        <v>1</v>
      </c>
      <c r="G234" s="26">
        <v>1</v>
      </c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39"/>
      <c r="AC234" s="41" t="str">
        <f t="shared" si="13"/>
        <v>Проверка пройдена</v>
      </c>
    </row>
    <row r="235" spans="1:29" s="51" customFormat="1" x14ac:dyDescent="0.25">
      <c r="A235" s="61" t="s">
        <v>716</v>
      </c>
      <c r="B235" s="61" t="s">
        <v>85</v>
      </c>
      <c r="C235" s="61" t="s">
        <v>889</v>
      </c>
      <c r="D235" s="62" t="s">
        <v>890</v>
      </c>
      <c r="E235" s="62"/>
      <c r="F235" s="60">
        <v>1</v>
      </c>
      <c r="G235" s="60"/>
      <c r="H235" s="60">
        <v>1</v>
      </c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3"/>
      <c r="AC235" s="64" t="str">
        <f t="shared" si="13"/>
        <v>Проверка пройдена</v>
      </c>
    </row>
    <row r="236" spans="1:29" s="24" customFormat="1" x14ac:dyDescent="0.25">
      <c r="A236" s="34" t="s">
        <v>716</v>
      </c>
      <c r="B236" s="34" t="s">
        <v>85</v>
      </c>
      <c r="C236" s="34" t="s">
        <v>880</v>
      </c>
      <c r="D236" s="57">
        <v>2310233182</v>
      </c>
      <c r="E236" s="57">
        <v>231001001</v>
      </c>
      <c r="F236" s="26">
        <v>1</v>
      </c>
      <c r="G236" s="26">
        <v>1</v>
      </c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39"/>
      <c r="AC236" s="41" t="str">
        <f t="shared" si="13"/>
        <v>Проверка пройдена</v>
      </c>
    </row>
    <row r="237" spans="1:29" s="51" customFormat="1" x14ac:dyDescent="0.25">
      <c r="A237" s="61" t="s">
        <v>716</v>
      </c>
      <c r="B237" s="61" t="s">
        <v>85</v>
      </c>
      <c r="C237" s="61" t="s">
        <v>891</v>
      </c>
      <c r="D237" s="62">
        <v>105072108</v>
      </c>
      <c r="E237" s="62">
        <v>230801001</v>
      </c>
      <c r="F237" s="60">
        <v>1</v>
      </c>
      <c r="G237" s="60"/>
      <c r="H237" s="60">
        <v>1</v>
      </c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3"/>
      <c r="AC237" s="64" t="str">
        <f t="shared" si="13"/>
        <v>Проверка пройдена</v>
      </c>
    </row>
    <row r="238" spans="1:29" s="51" customFormat="1" x14ac:dyDescent="0.25">
      <c r="A238" s="61" t="s">
        <v>716</v>
      </c>
      <c r="B238" s="61" t="s">
        <v>194</v>
      </c>
      <c r="C238" s="61" t="s">
        <v>892</v>
      </c>
      <c r="D238" s="62" t="s">
        <v>893</v>
      </c>
      <c r="E238" s="62"/>
      <c r="F238" s="60">
        <v>1</v>
      </c>
      <c r="G238" s="60"/>
      <c r="H238" s="60">
        <v>1</v>
      </c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3"/>
      <c r="AC238" s="64" t="str">
        <f t="shared" si="13"/>
        <v>Проверка пройдена</v>
      </c>
    </row>
    <row r="239" spans="1:29" s="24" customFormat="1" x14ac:dyDescent="0.25">
      <c r="A239" s="34" t="s">
        <v>716</v>
      </c>
      <c r="B239" s="34" t="s">
        <v>194</v>
      </c>
      <c r="C239" s="34" t="s">
        <v>894</v>
      </c>
      <c r="D239" s="57">
        <v>2308225730</v>
      </c>
      <c r="E239" s="57">
        <v>230801001</v>
      </c>
      <c r="F239" s="26">
        <v>1</v>
      </c>
      <c r="G239" s="26">
        <v>1</v>
      </c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39"/>
      <c r="AC239" s="41" t="str">
        <f t="shared" si="13"/>
        <v>Проверка пройдена</v>
      </c>
    </row>
    <row r="240" spans="1:29" s="24" customFormat="1" x14ac:dyDescent="0.25">
      <c r="A240" s="34" t="s">
        <v>716</v>
      </c>
      <c r="B240" s="34" t="s">
        <v>194</v>
      </c>
      <c r="C240" s="34" t="s">
        <v>895</v>
      </c>
      <c r="D240" s="57">
        <v>2308225635</v>
      </c>
      <c r="E240" s="57">
        <v>230801001</v>
      </c>
      <c r="F240" s="26">
        <v>1</v>
      </c>
      <c r="G240" s="26">
        <v>1</v>
      </c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39"/>
      <c r="AC240" s="41" t="str">
        <f t="shared" si="13"/>
        <v>Проверка пройдена</v>
      </c>
    </row>
    <row r="241" spans="1:29" s="24" customFormat="1" x14ac:dyDescent="0.25">
      <c r="A241" s="34" t="s">
        <v>716</v>
      </c>
      <c r="B241" s="34" t="s">
        <v>194</v>
      </c>
      <c r="C241" s="34" t="s">
        <v>896</v>
      </c>
      <c r="D241" s="57">
        <v>2308006288</v>
      </c>
      <c r="E241" s="57">
        <v>237301001</v>
      </c>
      <c r="F241" s="26">
        <v>1</v>
      </c>
      <c r="G241" s="26"/>
      <c r="H241" s="26"/>
      <c r="I241" s="26"/>
      <c r="J241" s="26"/>
      <c r="K241" s="26"/>
      <c r="L241" s="26"/>
      <c r="M241" s="26">
        <v>1</v>
      </c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39"/>
      <c r="AC241" s="41" t="str">
        <f t="shared" si="13"/>
        <v>Проверка пройдена</v>
      </c>
    </row>
    <row r="242" spans="1:29" s="51" customFormat="1" x14ac:dyDescent="0.25">
      <c r="A242" s="61" t="s">
        <v>716</v>
      </c>
      <c r="B242" s="61" t="s">
        <v>194</v>
      </c>
      <c r="C242" s="61" t="s">
        <v>897</v>
      </c>
      <c r="D242" s="62">
        <v>2311159340</v>
      </c>
      <c r="E242" s="62">
        <v>231101001</v>
      </c>
      <c r="F242" s="60">
        <v>1</v>
      </c>
      <c r="G242" s="60"/>
      <c r="H242" s="60">
        <v>1</v>
      </c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3"/>
      <c r="AC242" s="64" t="str">
        <f t="shared" si="13"/>
        <v>Проверка пройдена</v>
      </c>
    </row>
    <row r="243" spans="1:29" s="24" customFormat="1" x14ac:dyDescent="0.25">
      <c r="A243" s="34" t="s">
        <v>716</v>
      </c>
      <c r="B243" s="34" t="s">
        <v>194</v>
      </c>
      <c r="C243" s="34" t="s">
        <v>898</v>
      </c>
      <c r="D243" s="57">
        <v>4401116480</v>
      </c>
      <c r="E243" s="57">
        <v>440101001</v>
      </c>
      <c r="F243" s="26">
        <v>1</v>
      </c>
      <c r="G243" s="26"/>
      <c r="H243" s="26"/>
      <c r="I243" s="26"/>
      <c r="J243" s="26"/>
      <c r="K243" s="26"/>
      <c r="L243" s="26"/>
      <c r="M243" s="26">
        <v>1</v>
      </c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39"/>
      <c r="AC243" s="41" t="str">
        <f t="shared" si="13"/>
        <v>Проверка пройдена</v>
      </c>
    </row>
    <row r="244" spans="1:29" s="24" customFormat="1" x14ac:dyDescent="0.25">
      <c r="A244" s="34" t="s">
        <v>716</v>
      </c>
      <c r="B244" s="34" t="s">
        <v>194</v>
      </c>
      <c r="C244" s="34" t="s">
        <v>899</v>
      </c>
      <c r="D244" s="57" t="s">
        <v>900</v>
      </c>
      <c r="E244" s="57"/>
      <c r="F244" s="26">
        <v>1</v>
      </c>
      <c r="G244" s="26">
        <v>1</v>
      </c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39"/>
      <c r="AC244" s="41" t="str">
        <f t="shared" si="13"/>
        <v>Проверка пройдена</v>
      </c>
    </row>
    <row r="245" spans="1:29" s="24" customFormat="1" x14ac:dyDescent="0.25">
      <c r="A245" s="34" t="s">
        <v>716</v>
      </c>
      <c r="B245" s="34" t="s">
        <v>194</v>
      </c>
      <c r="C245" s="34" t="s">
        <v>901</v>
      </c>
      <c r="D245" s="57" t="s">
        <v>902</v>
      </c>
      <c r="E245" s="57"/>
      <c r="F245" s="26">
        <v>1</v>
      </c>
      <c r="G245" s="26">
        <v>1</v>
      </c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39"/>
      <c r="AC245" s="41" t="str">
        <f t="shared" si="13"/>
        <v>Проверка пройдена</v>
      </c>
    </row>
    <row r="246" spans="1:29" s="24" customFormat="1" x14ac:dyDescent="0.25">
      <c r="A246" s="34" t="s">
        <v>716</v>
      </c>
      <c r="B246" s="34" t="s">
        <v>194</v>
      </c>
      <c r="C246" s="34" t="s">
        <v>903</v>
      </c>
      <c r="D246" s="57">
        <v>1101054815</v>
      </c>
      <c r="E246" s="57">
        <v>110101001</v>
      </c>
      <c r="F246" s="26">
        <v>1</v>
      </c>
      <c r="G246" s="26">
        <v>1</v>
      </c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39"/>
      <c r="AC246" s="41" t="str">
        <f t="shared" si="13"/>
        <v>Проверка пройдена</v>
      </c>
    </row>
    <row r="247" spans="1:29" s="24" customFormat="1" x14ac:dyDescent="0.25">
      <c r="A247" s="34" t="s">
        <v>716</v>
      </c>
      <c r="B247" s="34" t="s">
        <v>194</v>
      </c>
      <c r="C247" s="34" t="s">
        <v>904</v>
      </c>
      <c r="D247" s="57">
        <v>7719637401</v>
      </c>
      <c r="E247" s="57">
        <v>500101001</v>
      </c>
      <c r="F247" s="26">
        <v>1</v>
      </c>
      <c r="G247" s="26">
        <v>1</v>
      </c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39"/>
      <c r="AC247" s="41" t="str">
        <f t="shared" si="13"/>
        <v>Проверка пройдена</v>
      </c>
    </row>
    <row r="248" spans="1:29" s="24" customFormat="1" x14ac:dyDescent="0.25">
      <c r="A248" s="34" t="s">
        <v>716</v>
      </c>
      <c r="B248" s="34" t="s">
        <v>194</v>
      </c>
      <c r="C248" s="34" t="s">
        <v>905</v>
      </c>
      <c r="D248" s="57" t="s">
        <v>906</v>
      </c>
      <c r="E248" s="57">
        <v>784101001</v>
      </c>
      <c r="F248" s="26">
        <v>1</v>
      </c>
      <c r="G248" s="26">
        <v>1</v>
      </c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39"/>
      <c r="AC248" s="41" t="str">
        <f t="shared" si="13"/>
        <v>Проверка пройдена</v>
      </c>
    </row>
    <row r="249" spans="1:29" s="51" customFormat="1" x14ac:dyDescent="0.25">
      <c r="A249" s="61" t="s">
        <v>710</v>
      </c>
      <c r="B249" s="61" t="s">
        <v>52</v>
      </c>
      <c r="C249" s="61" t="s">
        <v>922</v>
      </c>
      <c r="D249" s="62">
        <v>904002322</v>
      </c>
      <c r="E249" s="62">
        <v>90401001</v>
      </c>
      <c r="F249" s="60">
        <v>2</v>
      </c>
      <c r="G249" s="60"/>
      <c r="H249" s="60">
        <v>2</v>
      </c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3"/>
      <c r="AC249" s="64" t="str">
        <f t="shared" si="13"/>
        <v>Проверка пройдена</v>
      </c>
    </row>
    <row r="250" spans="1:29" s="51" customFormat="1" x14ac:dyDescent="0.25">
      <c r="A250" s="61" t="s">
        <v>710</v>
      </c>
      <c r="B250" s="61" t="s">
        <v>52</v>
      </c>
      <c r="C250" s="61" t="s">
        <v>923</v>
      </c>
      <c r="D250" s="62">
        <v>2360009235</v>
      </c>
      <c r="E250" s="62">
        <v>230901001</v>
      </c>
      <c r="F250" s="60">
        <v>1</v>
      </c>
      <c r="G250" s="60"/>
      <c r="H250" s="60">
        <v>1</v>
      </c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3"/>
      <c r="AC250" s="64" t="str">
        <f t="shared" si="13"/>
        <v>Проверка пройдена</v>
      </c>
    </row>
    <row r="251" spans="1:29" s="24" customFormat="1" x14ac:dyDescent="0.25">
      <c r="A251" s="34" t="s">
        <v>710</v>
      </c>
      <c r="B251" s="34" t="s">
        <v>264</v>
      </c>
      <c r="C251" s="34" t="s">
        <v>924</v>
      </c>
      <c r="D251" s="57">
        <v>2339013694</v>
      </c>
      <c r="E251" s="57">
        <v>233901001</v>
      </c>
      <c r="F251" s="26">
        <v>1</v>
      </c>
      <c r="G251" s="26">
        <v>1</v>
      </c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39"/>
      <c r="AC251" s="41" t="str">
        <f t="shared" si="13"/>
        <v>Проверка пройдена</v>
      </c>
    </row>
    <row r="252" spans="1:29" s="24" customFormat="1" x14ac:dyDescent="0.25">
      <c r="A252" s="34" t="s">
        <v>710</v>
      </c>
      <c r="B252" s="34" t="s">
        <v>241</v>
      </c>
      <c r="C252" s="34" t="s">
        <v>925</v>
      </c>
      <c r="D252" s="57">
        <v>2310229517</v>
      </c>
      <c r="E252" s="57">
        <v>231001001</v>
      </c>
      <c r="F252" s="26">
        <v>1</v>
      </c>
      <c r="G252" s="26">
        <v>1</v>
      </c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39"/>
      <c r="AC252" s="41" t="str">
        <f t="shared" si="13"/>
        <v>Проверка пройдена</v>
      </c>
    </row>
    <row r="253" spans="1:29" s="24" customFormat="1" x14ac:dyDescent="0.25">
      <c r="A253" s="34" t="s">
        <v>710</v>
      </c>
      <c r="B253" s="34" t="s">
        <v>36</v>
      </c>
      <c r="C253" s="34" t="s">
        <v>925</v>
      </c>
      <c r="D253" s="57">
        <v>2310229517</v>
      </c>
      <c r="E253" s="57">
        <v>231001001</v>
      </c>
      <c r="F253" s="26">
        <v>2</v>
      </c>
      <c r="G253" s="26">
        <v>2</v>
      </c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39"/>
      <c r="AC253" s="41" t="str">
        <f t="shared" si="13"/>
        <v>Проверка пройдена</v>
      </c>
    </row>
    <row r="254" spans="1:29" s="24" customFormat="1" x14ac:dyDescent="0.25">
      <c r="A254" s="34" t="s">
        <v>710</v>
      </c>
      <c r="B254" s="34" t="s">
        <v>241</v>
      </c>
      <c r="C254" s="34" t="s">
        <v>926</v>
      </c>
      <c r="D254" s="58" t="s">
        <v>1234</v>
      </c>
      <c r="E254" s="57"/>
      <c r="F254" s="26">
        <v>1</v>
      </c>
      <c r="G254" s="26">
        <v>1</v>
      </c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39"/>
      <c r="AC254" s="41" t="str">
        <f t="shared" si="13"/>
        <v>Проверка пройдена</v>
      </c>
    </row>
    <row r="255" spans="1:29" s="24" customFormat="1" x14ac:dyDescent="0.25">
      <c r="A255" s="34" t="s">
        <v>710</v>
      </c>
      <c r="B255" s="34" t="s">
        <v>264</v>
      </c>
      <c r="C255" s="34" t="s">
        <v>927</v>
      </c>
      <c r="D255" s="57">
        <v>608057875</v>
      </c>
      <c r="E255" s="57">
        <v>60801001</v>
      </c>
      <c r="F255" s="26">
        <v>1</v>
      </c>
      <c r="G255" s="26">
        <v>1</v>
      </c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39"/>
      <c r="AC255" s="41" t="str">
        <f t="shared" si="13"/>
        <v>Проверка пройдена</v>
      </c>
    </row>
    <row r="256" spans="1:29" s="24" customFormat="1" x14ac:dyDescent="0.25">
      <c r="A256" s="34" t="s">
        <v>710</v>
      </c>
      <c r="B256" s="34" t="s">
        <v>52</v>
      </c>
      <c r="C256" s="34" t="s">
        <v>927</v>
      </c>
      <c r="D256" s="57">
        <v>608057875</v>
      </c>
      <c r="E256" s="57">
        <v>60801001</v>
      </c>
      <c r="F256" s="26">
        <v>1</v>
      </c>
      <c r="G256" s="26">
        <v>1</v>
      </c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39"/>
      <c r="AC256" s="41" t="str">
        <f t="shared" si="13"/>
        <v>Проверка пройдена</v>
      </c>
    </row>
    <row r="257" spans="1:29" s="24" customFormat="1" x14ac:dyDescent="0.25">
      <c r="A257" s="34" t="s">
        <v>710</v>
      </c>
      <c r="B257" s="34" t="s">
        <v>293</v>
      </c>
      <c r="C257" s="34" t="s">
        <v>928</v>
      </c>
      <c r="D257" s="57">
        <v>2310106113</v>
      </c>
      <c r="E257" s="57">
        <v>231001001</v>
      </c>
      <c r="F257" s="26">
        <v>1</v>
      </c>
      <c r="G257" s="26">
        <v>1</v>
      </c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39"/>
      <c r="AC257" s="41" t="str">
        <f t="shared" ref="AC257:AC280" si="14">IF(F257=SUM(G257:AB257),"Проверка пройдена","Внимание! Сумма по видам деятельности должна быть равна суммарному выпуску")</f>
        <v>Проверка пройдена</v>
      </c>
    </row>
    <row r="258" spans="1:29" s="24" customFormat="1" x14ac:dyDescent="0.25">
      <c r="A258" s="34" t="s">
        <v>710</v>
      </c>
      <c r="B258" s="34" t="s">
        <v>52</v>
      </c>
      <c r="C258" s="34" t="s">
        <v>929</v>
      </c>
      <c r="D258" s="57">
        <v>6166084334</v>
      </c>
      <c r="E258" s="57">
        <v>616401001</v>
      </c>
      <c r="F258" s="26">
        <v>1</v>
      </c>
      <c r="G258" s="26">
        <v>1</v>
      </c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39"/>
      <c r="AC258" s="41" t="str">
        <f t="shared" si="14"/>
        <v>Проверка пройдена</v>
      </c>
    </row>
    <row r="259" spans="1:29" s="24" customFormat="1" x14ac:dyDescent="0.25">
      <c r="A259" s="34" t="s">
        <v>710</v>
      </c>
      <c r="B259" s="34" t="s">
        <v>293</v>
      </c>
      <c r="C259" s="34" t="s">
        <v>930</v>
      </c>
      <c r="D259" s="57">
        <v>7325126873</v>
      </c>
      <c r="E259" s="57">
        <v>732502002</v>
      </c>
      <c r="F259" s="26">
        <v>1</v>
      </c>
      <c r="G259" s="26">
        <v>1</v>
      </c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39"/>
      <c r="AC259" s="41" t="str">
        <f t="shared" si="14"/>
        <v>Проверка пройдена</v>
      </c>
    </row>
    <row r="260" spans="1:29" s="24" customFormat="1" x14ac:dyDescent="0.25">
      <c r="A260" s="34" t="s">
        <v>710</v>
      </c>
      <c r="B260" s="34" t="s">
        <v>36</v>
      </c>
      <c r="C260" s="34" t="s">
        <v>930</v>
      </c>
      <c r="D260" s="57">
        <v>7325126873</v>
      </c>
      <c r="E260" s="57">
        <v>732502002</v>
      </c>
      <c r="F260" s="26">
        <v>1</v>
      </c>
      <c r="G260" s="26">
        <v>1</v>
      </c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39"/>
      <c r="AC260" s="41" t="str">
        <f t="shared" si="14"/>
        <v>Проверка пройдена</v>
      </c>
    </row>
    <row r="261" spans="1:29" s="24" customFormat="1" x14ac:dyDescent="0.25">
      <c r="A261" s="34" t="s">
        <v>710</v>
      </c>
      <c r="B261" s="34" t="s">
        <v>241</v>
      </c>
      <c r="C261" s="34" t="s">
        <v>931</v>
      </c>
      <c r="D261" s="58" t="s">
        <v>1233</v>
      </c>
      <c r="E261" s="57"/>
      <c r="F261" s="26">
        <v>1</v>
      </c>
      <c r="G261" s="26">
        <v>1</v>
      </c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39"/>
      <c r="AC261" s="41" t="str">
        <f t="shared" si="14"/>
        <v>Проверка пройдена</v>
      </c>
    </row>
    <row r="262" spans="1:29" s="24" customFormat="1" x14ac:dyDescent="0.25">
      <c r="A262" s="34" t="s">
        <v>710</v>
      </c>
      <c r="B262" s="34" t="s">
        <v>241</v>
      </c>
      <c r="C262" s="34" t="s">
        <v>932</v>
      </c>
      <c r="D262" s="58" t="s">
        <v>1232</v>
      </c>
      <c r="E262" s="57"/>
      <c r="F262" s="26">
        <v>1</v>
      </c>
      <c r="G262" s="26">
        <v>1</v>
      </c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39"/>
      <c r="AC262" s="41" t="str">
        <f t="shared" si="14"/>
        <v>Проверка пройдена</v>
      </c>
    </row>
    <row r="263" spans="1:29" s="24" customFormat="1" x14ac:dyDescent="0.25">
      <c r="A263" s="34" t="s">
        <v>710</v>
      </c>
      <c r="B263" s="34" t="s">
        <v>293</v>
      </c>
      <c r="C263" s="34" t="s">
        <v>933</v>
      </c>
      <c r="D263" s="57">
        <v>2308248329</v>
      </c>
      <c r="E263" s="57">
        <v>231101001</v>
      </c>
      <c r="F263" s="26">
        <v>1</v>
      </c>
      <c r="G263" s="26">
        <v>1</v>
      </c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39"/>
      <c r="AC263" s="41" t="str">
        <f t="shared" si="14"/>
        <v>Проверка пройдена</v>
      </c>
    </row>
    <row r="264" spans="1:29" s="51" customFormat="1" x14ac:dyDescent="0.25">
      <c r="A264" s="61" t="s">
        <v>710</v>
      </c>
      <c r="B264" s="61" t="s">
        <v>293</v>
      </c>
      <c r="C264" s="61" t="s">
        <v>934</v>
      </c>
      <c r="D264" s="62">
        <v>7827004484</v>
      </c>
      <c r="E264" s="62">
        <v>770301001</v>
      </c>
      <c r="F264" s="60">
        <v>1</v>
      </c>
      <c r="G264" s="60"/>
      <c r="H264" s="60">
        <v>1</v>
      </c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3"/>
      <c r="AC264" s="64" t="str">
        <f t="shared" si="14"/>
        <v>Проверка пройдена</v>
      </c>
    </row>
    <row r="265" spans="1:29" s="24" customFormat="1" x14ac:dyDescent="0.25">
      <c r="A265" s="34" t="s">
        <v>715</v>
      </c>
      <c r="B265" s="34" t="s">
        <v>935</v>
      </c>
      <c r="C265" s="34" t="s">
        <v>936</v>
      </c>
      <c r="D265" s="57">
        <v>2311042374</v>
      </c>
      <c r="E265" s="57">
        <v>231101001</v>
      </c>
      <c r="F265" s="26">
        <v>1</v>
      </c>
      <c r="G265" s="26">
        <v>1</v>
      </c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39"/>
      <c r="AC265" s="41" t="str">
        <f t="shared" si="14"/>
        <v>Проверка пройдена</v>
      </c>
    </row>
    <row r="266" spans="1:29" s="24" customFormat="1" x14ac:dyDescent="0.25">
      <c r="A266" s="34" t="s">
        <v>715</v>
      </c>
      <c r="B266" s="34" t="s">
        <v>935</v>
      </c>
      <c r="C266" s="34" t="s">
        <v>937</v>
      </c>
      <c r="D266" s="57">
        <v>2309033492</v>
      </c>
      <c r="E266" s="57">
        <v>230901001</v>
      </c>
      <c r="F266" s="26">
        <v>3</v>
      </c>
      <c r="G266" s="26">
        <v>3</v>
      </c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39"/>
      <c r="AC266" s="41" t="str">
        <f t="shared" si="14"/>
        <v>Проверка пройдена</v>
      </c>
    </row>
    <row r="267" spans="1:29" s="24" customFormat="1" x14ac:dyDescent="0.25">
      <c r="A267" s="34" t="s">
        <v>715</v>
      </c>
      <c r="B267" s="34" t="s">
        <v>220</v>
      </c>
      <c r="C267" s="34" t="s">
        <v>938</v>
      </c>
      <c r="D267" s="57">
        <v>2312090941</v>
      </c>
      <c r="E267" s="57">
        <v>231201001</v>
      </c>
      <c r="F267" s="26">
        <v>2</v>
      </c>
      <c r="G267" s="26">
        <v>2</v>
      </c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39"/>
      <c r="AC267" s="41" t="str">
        <f t="shared" si="14"/>
        <v>Проверка пройдена</v>
      </c>
    </row>
    <row r="268" spans="1:29" s="24" customFormat="1" x14ac:dyDescent="0.25">
      <c r="A268" s="34" t="s">
        <v>715</v>
      </c>
      <c r="B268" s="34" t="s">
        <v>220</v>
      </c>
      <c r="C268" s="34" t="s">
        <v>939</v>
      </c>
      <c r="D268" s="57">
        <v>2309059003</v>
      </c>
      <c r="E268" s="57">
        <v>230901001</v>
      </c>
      <c r="F268" s="26">
        <v>1</v>
      </c>
      <c r="G268" s="26">
        <v>1</v>
      </c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39"/>
      <c r="AC268" s="41" t="str">
        <f t="shared" si="14"/>
        <v>Проверка пройдена</v>
      </c>
    </row>
    <row r="269" spans="1:29" s="24" customFormat="1" x14ac:dyDescent="0.25">
      <c r="A269" s="34" t="s">
        <v>715</v>
      </c>
      <c r="B269" s="34" t="s">
        <v>220</v>
      </c>
      <c r="C269" s="34" t="s">
        <v>940</v>
      </c>
      <c r="D269" s="57">
        <v>2309076055</v>
      </c>
      <c r="E269" s="57">
        <v>230901001</v>
      </c>
      <c r="F269" s="26">
        <v>1</v>
      </c>
      <c r="G269" s="26">
        <v>1</v>
      </c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39"/>
      <c r="AC269" s="41" t="str">
        <f t="shared" si="14"/>
        <v>Проверка пройдена</v>
      </c>
    </row>
    <row r="270" spans="1:29" s="24" customFormat="1" x14ac:dyDescent="0.25">
      <c r="A270" s="34" t="s">
        <v>715</v>
      </c>
      <c r="B270" s="34" t="s">
        <v>220</v>
      </c>
      <c r="C270" s="34" t="s">
        <v>941</v>
      </c>
      <c r="D270" s="57">
        <v>2312060094</v>
      </c>
      <c r="E270" s="57">
        <v>231201001</v>
      </c>
      <c r="F270" s="26">
        <v>1</v>
      </c>
      <c r="G270" s="26">
        <v>1</v>
      </c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39"/>
      <c r="AC270" s="41" t="str">
        <f t="shared" si="14"/>
        <v>Проверка пройдена</v>
      </c>
    </row>
    <row r="271" spans="1:29" s="24" customFormat="1" x14ac:dyDescent="0.25">
      <c r="A271" s="34" t="s">
        <v>715</v>
      </c>
      <c r="B271" s="34" t="s">
        <v>223</v>
      </c>
      <c r="C271" s="34" t="s">
        <v>942</v>
      </c>
      <c r="D271" s="57">
        <v>2373012115</v>
      </c>
      <c r="E271" s="57">
        <v>237301001</v>
      </c>
      <c r="F271" s="26">
        <v>1</v>
      </c>
      <c r="G271" s="26">
        <v>1</v>
      </c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39"/>
      <c r="AC271" s="41" t="str">
        <f t="shared" si="14"/>
        <v>Проверка пройдена</v>
      </c>
    </row>
    <row r="272" spans="1:29" s="24" customFormat="1" x14ac:dyDescent="0.25">
      <c r="A272" s="34" t="s">
        <v>715</v>
      </c>
      <c r="B272" s="34" t="s">
        <v>223</v>
      </c>
      <c r="C272" s="34" t="s">
        <v>943</v>
      </c>
      <c r="D272" s="57">
        <v>2311044276</v>
      </c>
      <c r="E272" s="57">
        <v>231101001</v>
      </c>
      <c r="F272" s="26">
        <v>2</v>
      </c>
      <c r="G272" s="26">
        <v>2</v>
      </c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39"/>
      <c r="AC272" s="41" t="str">
        <f t="shared" si="14"/>
        <v>Проверка пройдена</v>
      </c>
    </row>
    <row r="273" spans="1:29" s="24" customFormat="1" x14ac:dyDescent="0.25">
      <c r="A273" s="34" t="s">
        <v>715</v>
      </c>
      <c r="B273" s="34" t="s">
        <v>223</v>
      </c>
      <c r="C273" s="34" t="s">
        <v>944</v>
      </c>
      <c r="D273" s="57">
        <v>23090522657</v>
      </c>
      <c r="E273" s="57">
        <v>230901001</v>
      </c>
      <c r="F273" s="26">
        <v>1</v>
      </c>
      <c r="G273" s="26">
        <v>1</v>
      </c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39"/>
      <c r="AC273" s="41" t="str">
        <f t="shared" si="14"/>
        <v>Проверка пройдена</v>
      </c>
    </row>
    <row r="274" spans="1:29" s="24" customFormat="1" x14ac:dyDescent="0.25">
      <c r="A274" s="34" t="s">
        <v>715</v>
      </c>
      <c r="B274" s="34" t="s">
        <v>223</v>
      </c>
      <c r="C274" s="34" t="s">
        <v>945</v>
      </c>
      <c r="D274" s="57">
        <v>233002189</v>
      </c>
      <c r="E274" s="57">
        <v>233001001</v>
      </c>
      <c r="F274" s="26">
        <v>1</v>
      </c>
      <c r="G274" s="26">
        <v>1</v>
      </c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39"/>
      <c r="AC274" s="41" t="str">
        <f t="shared" si="14"/>
        <v>Проверка пройдена</v>
      </c>
    </row>
    <row r="275" spans="1:29" s="24" customFormat="1" x14ac:dyDescent="0.25">
      <c r="A275" s="34" t="s">
        <v>715</v>
      </c>
      <c r="B275" s="34" t="s">
        <v>223</v>
      </c>
      <c r="C275" s="34" t="s">
        <v>946</v>
      </c>
      <c r="D275" s="57">
        <v>2311320913</v>
      </c>
      <c r="E275" s="57">
        <v>231101001</v>
      </c>
      <c r="F275" s="26">
        <v>1</v>
      </c>
      <c r="G275" s="26">
        <v>1</v>
      </c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39"/>
      <c r="AC275" s="41" t="str">
        <f t="shared" si="14"/>
        <v>Проверка пройдена</v>
      </c>
    </row>
    <row r="276" spans="1:29" s="24" customFormat="1" x14ac:dyDescent="0.25">
      <c r="A276" s="34" t="s">
        <v>715</v>
      </c>
      <c r="B276" s="34" t="s">
        <v>221</v>
      </c>
      <c r="C276" s="34" t="s">
        <v>947</v>
      </c>
      <c r="D276" s="57">
        <v>2330019620</v>
      </c>
      <c r="E276" s="57">
        <v>233001001</v>
      </c>
      <c r="F276" s="26">
        <v>1</v>
      </c>
      <c r="G276" s="26">
        <v>1</v>
      </c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39"/>
      <c r="AC276" s="41" t="str">
        <f t="shared" si="14"/>
        <v>Проверка пройдена</v>
      </c>
    </row>
    <row r="277" spans="1:29" s="24" customFormat="1" x14ac:dyDescent="0.25">
      <c r="A277" s="34" t="s">
        <v>713</v>
      </c>
      <c r="B277" s="34" t="s">
        <v>101</v>
      </c>
      <c r="C277" s="34" t="s">
        <v>948</v>
      </c>
      <c r="D277" s="57">
        <v>2311082440</v>
      </c>
      <c r="E277" s="57">
        <v>231101001</v>
      </c>
      <c r="F277" s="26">
        <v>1</v>
      </c>
      <c r="G277" s="26">
        <v>1</v>
      </c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39"/>
      <c r="AC277" s="41" t="str">
        <f t="shared" si="14"/>
        <v>Проверка пройдена</v>
      </c>
    </row>
    <row r="278" spans="1:29" s="24" customFormat="1" x14ac:dyDescent="0.25">
      <c r="A278" s="34" t="s">
        <v>713</v>
      </c>
      <c r="B278" s="34" t="s">
        <v>101</v>
      </c>
      <c r="C278" s="34" t="s">
        <v>949</v>
      </c>
      <c r="D278" s="57">
        <v>107035038</v>
      </c>
      <c r="E278" s="57">
        <v>10701001</v>
      </c>
      <c r="F278" s="26">
        <v>2</v>
      </c>
      <c r="G278" s="26">
        <v>2</v>
      </c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39"/>
      <c r="AC278" s="41" t="str">
        <f t="shared" si="14"/>
        <v>Проверка пройдена</v>
      </c>
    </row>
    <row r="279" spans="1:29" s="24" customFormat="1" x14ac:dyDescent="0.25">
      <c r="A279" s="34" t="s">
        <v>713</v>
      </c>
      <c r="B279" s="34" t="s">
        <v>100</v>
      </c>
      <c r="C279" s="34" t="s">
        <v>948</v>
      </c>
      <c r="D279" s="57">
        <v>2311082440</v>
      </c>
      <c r="E279" s="57">
        <v>231101001</v>
      </c>
      <c r="F279" s="26">
        <v>1</v>
      </c>
      <c r="G279" s="26">
        <v>1</v>
      </c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39"/>
      <c r="AC279" s="41" t="str">
        <f t="shared" si="14"/>
        <v>Проверка пройдена</v>
      </c>
    </row>
    <row r="280" spans="1:29" s="24" customFormat="1" x14ac:dyDescent="0.25">
      <c r="A280" s="34" t="s">
        <v>721</v>
      </c>
      <c r="B280" s="34" t="s">
        <v>1064</v>
      </c>
      <c r="C280" s="34" t="s">
        <v>1065</v>
      </c>
      <c r="D280" s="58" t="s">
        <v>1231</v>
      </c>
      <c r="E280" s="57"/>
      <c r="F280" s="26">
        <v>1</v>
      </c>
      <c r="G280" s="26">
        <v>1</v>
      </c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39"/>
      <c r="AC280" s="41" t="str">
        <f t="shared" si="14"/>
        <v>Проверка пройдена</v>
      </c>
    </row>
    <row r="281" spans="1:29" s="24" customFormat="1" x14ac:dyDescent="0.25">
      <c r="A281" s="34" t="s">
        <v>720</v>
      </c>
      <c r="B281" s="34" t="s">
        <v>184</v>
      </c>
      <c r="C281" s="34" t="s">
        <v>907</v>
      </c>
      <c r="D281" s="57">
        <v>2357005329</v>
      </c>
      <c r="E281" s="57">
        <v>235701001</v>
      </c>
      <c r="F281" s="26">
        <v>3</v>
      </c>
      <c r="G281" s="26">
        <v>3</v>
      </c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39"/>
      <c r="AC281" s="41" t="str">
        <f t="shared" ref="AC281:AC284" si="15">IF(F281=SUM(G281:AB281),"Проверка пройдена","Внимание! Сумма по видам деятельности должна быть равна суммарному выпуску")</f>
        <v>Проверка пройдена</v>
      </c>
    </row>
    <row r="282" spans="1:29" s="24" customFormat="1" x14ac:dyDescent="0.25">
      <c r="A282" s="34" t="s">
        <v>720</v>
      </c>
      <c r="B282" s="34" t="s">
        <v>184</v>
      </c>
      <c r="C282" s="34" t="s">
        <v>908</v>
      </c>
      <c r="D282" s="58" t="s">
        <v>1230</v>
      </c>
      <c r="E282" s="57"/>
      <c r="F282" s="26">
        <v>1</v>
      </c>
      <c r="G282" s="26"/>
      <c r="H282" s="26"/>
      <c r="I282" s="26"/>
      <c r="J282" s="26"/>
      <c r="K282" s="26"/>
      <c r="L282" s="26"/>
      <c r="M282" s="26">
        <v>1</v>
      </c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39"/>
      <c r="AC282" s="41" t="str">
        <f t="shared" si="15"/>
        <v>Проверка пройдена</v>
      </c>
    </row>
    <row r="283" spans="1:29" s="24" customFormat="1" x14ac:dyDescent="0.25">
      <c r="A283" s="34" t="s">
        <v>720</v>
      </c>
      <c r="B283" s="34" t="s">
        <v>184</v>
      </c>
      <c r="C283" s="34" t="s">
        <v>909</v>
      </c>
      <c r="D283" s="57">
        <v>2314015851</v>
      </c>
      <c r="E283" s="57">
        <v>231401001</v>
      </c>
      <c r="F283" s="26">
        <v>1</v>
      </c>
      <c r="G283" s="26">
        <v>1</v>
      </c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39"/>
      <c r="AC283" s="41" t="str">
        <f t="shared" si="15"/>
        <v>Проверка пройдена</v>
      </c>
    </row>
    <row r="284" spans="1:29" s="51" customFormat="1" x14ac:dyDescent="0.25">
      <c r="A284" s="61" t="s">
        <v>720</v>
      </c>
      <c r="B284" s="61" t="s">
        <v>145</v>
      </c>
      <c r="C284" s="61" t="s">
        <v>910</v>
      </c>
      <c r="D284" s="65" t="s">
        <v>1229</v>
      </c>
      <c r="E284" s="62"/>
      <c r="F284" s="60">
        <v>1</v>
      </c>
      <c r="G284" s="60"/>
      <c r="H284" s="60"/>
      <c r="I284" s="60"/>
      <c r="J284" s="60"/>
      <c r="K284" s="60"/>
      <c r="L284" s="60"/>
      <c r="M284" s="60"/>
      <c r="N284" s="60"/>
      <c r="O284" s="60"/>
      <c r="P284" s="60">
        <v>1</v>
      </c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3"/>
      <c r="AC284" s="64" t="str">
        <f t="shared" si="15"/>
        <v>Проверка пройдена</v>
      </c>
    </row>
    <row r="285" spans="1:29" s="51" customFormat="1" x14ac:dyDescent="0.25">
      <c r="A285" s="61" t="s">
        <v>722</v>
      </c>
      <c r="B285" s="61" t="s">
        <v>173</v>
      </c>
      <c r="C285" s="61" t="s">
        <v>950</v>
      </c>
      <c r="D285" s="62">
        <v>2356045713</v>
      </c>
      <c r="E285" s="62">
        <v>235601001</v>
      </c>
      <c r="F285" s="60">
        <v>11</v>
      </c>
      <c r="G285" s="60"/>
      <c r="H285" s="60">
        <v>11</v>
      </c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3"/>
      <c r="AC285" s="64" t="str">
        <f t="shared" ref="AC285:AC289" si="16">IF(F285=SUM(G285:AB285),"Проверка пройдена","Внимание! Сумма по видам деятельности должна быть равна суммарному выпуску")</f>
        <v>Проверка пройдена</v>
      </c>
    </row>
    <row r="286" spans="1:29" s="51" customFormat="1" x14ac:dyDescent="0.25">
      <c r="A286" s="61" t="s">
        <v>722</v>
      </c>
      <c r="B286" s="61" t="s">
        <v>173</v>
      </c>
      <c r="C286" s="61" t="s">
        <v>951</v>
      </c>
      <c r="D286" s="62">
        <v>2356030749</v>
      </c>
      <c r="E286" s="62">
        <v>235601001</v>
      </c>
      <c r="F286" s="60">
        <v>2</v>
      </c>
      <c r="G286" s="60"/>
      <c r="H286" s="60">
        <v>2</v>
      </c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3"/>
      <c r="AC286" s="64" t="str">
        <f t="shared" si="16"/>
        <v>Проверка пройдена</v>
      </c>
    </row>
    <row r="287" spans="1:29" s="51" customFormat="1" x14ac:dyDescent="0.25">
      <c r="A287" s="61" t="s">
        <v>722</v>
      </c>
      <c r="B287" s="61" t="s">
        <v>138</v>
      </c>
      <c r="C287" s="61" t="s">
        <v>951</v>
      </c>
      <c r="D287" s="62">
        <v>2356030749</v>
      </c>
      <c r="E287" s="62">
        <v>235601001</v>
      </c>
      <c r="F287" s="60">
        <v>10</v>
      </c>
      <c r="G287" s="60"/>
      <c r="H287" s="60">
        <v>10</v>
      </c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3"/>
      <c r="AC287" s="64" t="str">
        <f t="shared" si="16"/>
        <v>Проверка пройдена</v>
      </c>
    </row>
    <row r="288" spans="1:29" s="51" customFormat="1" x14ac:dyDescent="0.25">
      <c r="A288" s="61" t="s">
        <v>722</v>
      </c>
      <c r="B288" s="61" t="s">
        <v>138</v>
      </c>
      <c r="C288" s="61" t="s">
        <v>952</v>
      </c>
      <c r="D288" s="62">
        <v>2330025991</v>
      </c>
      <c r="E288" s="62">
        <v>233001001</v>
      </c>
      <c r="F288" s="60">
        <v>4</v>
      </c>
      <c r="G288" s="60"/>
      <c r="H288" s="60">
        <v>4</v>
      </c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3"/>
      <c r="AC288" s="64" t="str">
        <f t="shared" si="16"/>
        <v>Проверка пройдена</v>
      </c>
    </row>
    <row r="289" spans="1:29" s="51" customFormat="1" x14ac:dyDescent="0.25">
      <c r="A289" s="61" t="s">
        <v>722</v>
      </c>
      <c r="B289" s="61" t="s">
        <v>173</v>
      </c>
      <c r="C289" s="61" t="s">
        <v>953</v>
      </c>
      <c r="D289" s="62">
        <v>2356042624</v>
      </c>
      <c r="E289" s="62">
        <v>235601001</v>
      </c>
      <c r="F289" s="60">
        <v>1</v>
      </c>
      <c r="G289" s="60"/>
      <c r="H289" s="60">
        <v>1</v>
      </c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3"/>
      <c r="AC289" s="64" t="str">
        <f t="shared" si="16"/>
        <v>Проверка пройдена</v>
      </c>
    </row>
    <row r="290" spans="1:29" s="24" customFormat="1" x14ac:dyDescent="0.25">
      <c r="A290" s="34" t="s">
        <v>723</v>
      </c>
      <c r="B290" s="34" t="s">
        <v>73</v>
      </c>
      <c r="C290" s="34" t="s">
        <v>814</v>
      </c>
      <c r="D290" s="57">
        <v>2341009085</v>
      </c>
      <c r="E290" s="57">
        <v>234101001</v>
      </c>
      <c r="F290" s="26">
        <f t="shared" si="12"/>
        <v>1</v>
      </c>
      <c r="G290" s="26">
        <v>1</v>
      </c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39"/>
      <c r="AC290" s="41" t="str">
        <f t="shared" si="13"/>
        <v>Проверка пройдена</v>
      </c>
    </row>
    <row r="291" spans="1:29" s="51" customFormat="1" x14ac:dyDescent="0.25">
      <c r="A291" s="61" t="s">
        <v>723</v>
      </c>
      <c r="B291" s="61" t="s">
        <v>73</v>
      </c>
      <c r="C291" s="61" t="s">
        <v>813</v>
      </c>
      <c r="D291" s="62">
        <v>2341008162</v>
      </c>
      <c r="E291" s="62">
        <v>234101001</v>
      </c>
      <c r="F291" s="60">
        <f t="shared" si="12"/>
        <v>1</v>
      </c>
      <c r="G291" s="60"/>
      <c r="H291" s="60">
        <v>1</v>
      </c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3"/>
      <c r="AC291" s="64" t="str">
        <f t="shared" si="13"/>
        <v>Проверка пройдена</v>
      </c>
    </row>
    <row r="292" spans="1:29" s="51" customFormat="1" x14ac:dyDescent="0.25">
      <c r="A292" s="61" t="s">
        <v>723</v>
      </c>
      <c r="B292" s="61" t="s">
        <v>220</v>
      </c>
      <c r="C292" s="61" t="s">
        <v>815</v>
      </c>
      <c r="D292" s="62">
        <v>2341011790</v>
      </c>
      <c r="E292" s="62">
        <v>234101001</v>
      </c>
      <c r="F292" s="60">
        <f t="shared" si="12"/>
        <v>1</v>
      </c>
      <c r="G292" s="60"/>
      <c r="H292" s="60">
        <v>1</v>
      </c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3"/>
      <c r="AC292" s="64" t="str">
        <f t="shared" si="13"/>
        <v>Проверка пройдена</v>
      </c>
    </row>
    <row r="293" spans="1:29" s="24" customFormat="1" x14ac:dyDescent="0.25">
      <c r="A293" s="34" t="s">
        <v>723</v>
      </c>
      <c r="B293" s="34" t="s">
        <v>220</v>
      </c>
      <c r="C293" s="34" t="s">
        <v>816</v>
      </c>
      <c r="D293" s="57">
        <v>2353015100</v>
      </c>
      <c r="E293" s="57">
        <v>235301001</v>
      </c>
      <c r="F293" s="26">
        <f t="shared" si="12"/>
        <v>1</v>
      </c>
      <c r="G293" s="26">
        <v>1</v>
      </c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39"/>
      <c r="AC293" s="41" t="str">
        <f t="shared" si="13"/>
        <v>Проверка пройдена</v>
      </c>
    </row>
    <row r="294" spans="1:29" s="24" customFormat="1" x14ac:dyDescent="0.25">
      <c r="A294" s="34" t="s">
        <v>723</v>
      </c>
      <c r="B294" s="34" t="s">
        <v>220</v>
      </c>
      <c r="C294" s="34" t="s">
        <v>817</v>
      </c>
      <c r="D294" s="57">
        <v>2341008229</v>
      </c>
      <c r="E294" s="57">
        <v>234101001</v>
      </c>
      <c r="F294" s="26">
        <f t="shared" si="12"/>
        <v>2</v>
      </c>
      <c r="G294" s="26">
        <v>2</v>
      </c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39"/>
      <c r="AC294" s="41" t="str">
        <f t="shared" si="13"/>
        <v>Проверка пройдена</v>
      </c>
    </row>
    <row r="295" spans="1:29" s="24" customFormat="1" x14ac:dyDescent="0.25">
      <c r="A295" s="34" t="s">
        <v>723</v>
      </c>
      <c r="B295" s="34" t="s">
        <v>220</v>
      </c>
      <c r="C295" s="34" t="s">
        <v>818</v>
      </c>
      <c r="D295" s="57">
        <v>2341008268</v>
      </c>
      <c r="E295" s="57">
        <v>234101001</v>
      </c>
      <c r="F295" s="26">
        <f t="shared" si="12"/>
        <v>1</v>
      </c>
      <c r="G295" s="26">
        <v>1</v>
      </c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39"/>
      <c r="AC295" s="41" t="str">
        <f t="shared" si="13"/>
        <v>Проверка пройдена</v>
      </c>
    </row>
    <row r="296" spans="1:29" s="51" customFormat="1" x14ac:dyDescent="0.25">
      <c r="A296" s="61" t="s">
        <v>723</v>
      </c>
      <c r="B296" s="61" t="s">
        <v>220</v>
      </c>
      <c r="C296" s="61" t="s">
        <v>819</v>
      </c>
      <c r="D296" s="62">
        <v>2363000424</v>
      </c>
      <c r="E296" s="62">
        <v>236301001</v>
      </c>
      <c r="F296" s="60">
        <f t="shared" si="12"/>
        <v>1</v>
      </c>
      <c r="G296" s="60"/>
      <c r="H296" s="60">
        <v>1</v>
      </c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3"/>
      <c r="AC296" s="64" t="str">
        <f t="shared" si="13"/>
        <v>Проверка пройдена</v>
      </c>
    </row>
    <row r="297" spans="1:29" s="24" customFormat="1" x14ac:dyDescent="0.25">
      <c r="A297" s="34" t="s">
        <v>723</v>
      </c>
      <c r="B297" s="34" t="s">
        <v>220</v>
      </c>
      <c r="C297" s="34" t="s">
        <v>820</v>
      </c>
      <c r="D297" s="57">
        <v>2341008187</v>
      </c>
      <c r="E297" s="57">
        <v>234101001</v>
      </c>
      <c r="F297" s="26">
        <f t="shared" si="12"/>
        <v>1</v>
      </c>
      <c r="G297" s="26">
        <v>1</v>
      </c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39"/>
      <c r="AC297" s="41" t="str">
        <f t="shared" si="13"/>
        <v>Проверка пройдена</v>
      </c>
    </row>
    <row r="298" spans="1:29" s="24" customFormat="1" x14ac:dyDescent="0.25">
      <c r="A298" s="34" t="s">
        <v>723</v>
      </c>
      <c r="B298" s="34" t="s">
        <v>220</v>
      </c>
      <c r="C298" s="34" t="s">
        <v>821</v>
      </c>
      <c r="D298" s="57">
        <v>2341008236</v>
      </c>
      <c r="E298" s="57">
        <v>234101001</v>
      </c>
      <c r="F298" s="26">
        <f t="shared" si="12"/>
        <v>1</v>
      </c>
      <c r="G298" s="26">
        <v>1</v>
      </c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39"/>
      <c r="AC298" s="41" t="str">
        <f t="shared" si="13"/>
        <v>Проверка пройдена</v>
      </c>
    </row>
    <row r="299" spans="1:29" s="24" customFormat="1" x14ac:dyDescent="0.25">
      <c r="A299" s="34" t="s">
        <v>723</v>
      </c>
      <c r="B299" s="34" t="s">
        <v>223</v>
      </c>
      <c r="C299" s="34" t="s">
        <v>820</v>
      </c>
      <c r="D299" s="57">
        <v>2341008187</v>
      </c>
      <c r="E299" s="57">
        <v>234101001</v>
      </c>
      <c r="F299" s="26">
        <f t="shared" si="12"/>
        <v>2</v>
      </c>
      <c r="G299" s="26">
        <v>2</v>
      </c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39"/>
      <c r="AC299" s="41" t="str">
        <f t="shared" si="13"/>
        <v>Проверка пройдена</v>
      </c>
    </row>
    <row r="300" spans="1:29" s="24" customFormat="1" x14ac:dyDescent="0.25">
      <c r="A300" s="34" t="s">
        <v>723</v>
      </c>
      <c r="B300" s="34" t="s">
        <v>223</v>
      </c>
      <c r="C300" s="34" t="s">
        <v>822</v>
      </c>
      <c r="D300" s="57">
        <v>2372007627</v>
      </c>
      <c r="E300" s="57">
        <v>237201001</v>
      </c>
      <c r="F300" s="26">
        <f t="shared" si="12"/>
        <v>1</v>
      </c>
      <c r="G300" s="26">
        <v>1</v>
      </c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39"/>
      <c r="AC300" s="41" t="str">
        <f t="shared" si="13"/>
        <v>Проверка пройдена</v>
      </c>
    </row>
    <row r="301" spans="1:29" s="51" customFormat="1" x14ac:dyDescent="0.25">
      <c r="A301" s="61" t="s">
        <v>723</v>
      </c>
      <c r="B301" s="61" t="s">
        <v>221</v>
      </c>
      <c r="C301" s="61" t="s">
        <v>823</v>
      </c>
      <c r="D301" s="62">
        <v>2341009141</v>
      </c>
      <c r="E301" s="62">
        <v>234101001</v>
      </c>
      <c r="F301" s="60">
        <f t="shared" si="12"/>
        <v>2</v>
      </c>
      <c r="G301" s="60">
        <v>1</v>
      </c>
      <c r="H301" s="60">
        <v>1</v>
      </c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3"/>
      <c r="AC301" s="64" t="str">
        <f t="shared" si="13"/>
        <v>Проверка пройдена</v>
      </c>
    </row>
    <row r="302" spans="1:29" s="51" customFormat="1" x14ac:dyDescent="0.25">
      <c r="A302" s="61" t="s">
        <v>723</v>
      </c>
      <c r="B302" s="61" t="s">
        <v>221</v>
      </c>
      <c r="C302" s="61" t="s">
        <v>824</v>
      </c>
      <c r="D302" s="62">
        <v>2341009166</v>
      </c>
      <c r="E302" s="62">
        <v>234101001</v>
      </c>
      <c r="F302" s="60">
        <f t="shared" si="12"/>
        <v>3</v>
      </c>
      <c r="G302" s="60">
        <v>2</v>
      </c>
      <c r="H302" s="60">
        <v>1</v>
      </c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3"/>
      <c r="AC302" s="64" t="str">
        <f t="shared" si="13"/>
        <v>Проверка пройдена</v>
      </c>
    </row>
    <row r="303" spans="1:29" s="51" customFormat="1" x14ac:dyDescent="0.25">
      <c r="A303" s="61" t="s">
        <v>723</v>
      </c>
      <c r="B303" s="61" t="s">
        <v>221</v>
      </c>
      <c r="C303" s="61" t="s">
        <v>825</v>
      </c>
      <c r="D303" s="62">
        <v>2341008966</v>
      </c>
      <c r="E303" s="62">
        <v>234101001</v>
      </c>
      <c r="F303" s="60">
        <f t="shared" si="12"/>
        <v>1</v>
      </c>
      <c r="G303" s="60"/>
      <c r="H303" s="60">
        <v>1</v>
      </c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3"/>
      <c r="AC303" s="64" t="str">
        <f t="shared" si="13"/>
        <v>Проверка пройдена</v>
      </c>
    </row>
    <row r="304" spans="1:29" s="24" customFormat="1" x14ac:dyDescent="0.25">
      <c r="A304" s="34" t="s">
        <v>723</v>
      </c>
      <c r="B304" s="34" t="s">
        <v>221</v>
      </c>
      <c r="C304" s="34" t="s">
        <v>826</v>
      </c>
      <c r="D304" s="57">
        <v>2354005401</v>
      </c>
      <c r="E304" s="57">
        <v>236001001</v>
      </c>
      <c r="F304" s="26">
        <f t="shared" si="12"/>
        <v>1</v>
      </c>
      <c r="G304" s="26">
        <v>1</v>
      </c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39"/>
      <c r="AC304" s="41" t="str">
        <f t="shared" si="13"/>
        <v>Проверка пройдена</v>
      </c>
    </row>
    <row r="305" spans="1:29" s="51" customFormat="1" x14ac:dyDescent="0.25">
      <c r="A305" s="61" t="s">
        <v>723</v>
      </c>
      <c r="B305" s="61" t="s">
        <v>221</v>
      </c>
      <c r="C305" s="61" t="s">
        <v>827</v>
      </c>
      <c r="D305" s="62">
        <v>2321010220</v>
      </c>
      <c r="E305" s="62">
        <v>236001001</v>
      </c>
      <c r="F305" s="60">
        <f t="shared" si="12"/>
        <v>1</v>
      </c>
      <c r="G305" s="60"/>
      <c r="H305" s="60">
        <v>1</v>
      </c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3"/>
      <c r="AC305" s="64" t="str">
        <f t="shared" si="13"/>
        <v>Проверка пройдена</v>
      </c>
    </row>
    <row r="306" spans="1:29" s="51" customFormat="1" x14ac:dyDescent="0.25">
      <c r="A306" s="61" t="s">
        <v>723</v>
      </c>
      <c r="B306" s="61" t="s">
        <v>224</v>
      </c>
      <c r="C306" s="61" t="s">
        <v>813</v>
      </c>
      <c r="D306" s="62">
        <v>2341008162</v>
      </c>
      <c r="E306" s="62">
        <v>234101001</v>
      </c>
      <c r="F306" s="60">
        <f t="shared" si="12"/>
        <v>1</v>
      </c>
      <c r="G306" s="60"/>
      <c r="H306" s="60">
        <v>1</v>
      </c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3"/>
      <c r="AC306" s="64" t="str">
        <f t="shared" si="13"/>
        <v>Проверка пройдена</v>
      </c>
    </row>
    <row r="307" spans="1:29" s="24" customFormat="1" x14ac:dyDescent="0.25">
      <c r="A307" s="34" t="s">
        <v>723</v>
      </c>
      <c r="B307" s="34" t="s">
        <v>224</v>
      </c>
      <c r="C307" s="34" t="s">
        <v>814</v>
      </c>
      <c r="D307" s="57">
        <v>2341009085</v>
      </c>
      <c r="E307" s="57">
        <v>234101001</v>
      </c>
      <c r="F307" s="26">
        <f t="shared" si="12"/>
        <v>2</v>
      </c>
      <c r="G307" s="26">
        <v>2</v>
      </c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39"/>
      <c r="AC307" s="41" t="str">
        <f t="shared" si="13"/>
        <v>Проверка пройдена</v>
      </c>
    </row>
    <row r="308" spans="1:29" s="24" customFormat="1" x14ac:dyDescent="0.25">
      <c r="A308" s="34" t="s">
        <v>723</v>
      </c>
      <c r="B308" s="34" t="s">
        <v>224</v>
      </c>
      <c r="C308" s="34" t="s">
        <v>828</v>
      </c>
      <c r="D308" s="57">
        <v>2341008885</v>
      </c>
      <c r="E308" s="57">
        <v>234101001</v>
      </c>
      <c r="F308" s="26">
        <f t="shared" si="12"/>
        <v>1</v>
      </c>
      <c r="G308" s="26">
        <v>1</v>
      </c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39"/>
      <c r="AC308" s="41" t="str">
        <f t="shared" si="13"/>
        <v>Проверка пройдена</v>
      </c>
    </row>
    <row r="309" spans="1:29" s="24" customFormat="1" x14ac:dyDescent="0.25">
      <c r="A309" s="34" t="s">
        <v>723</v>
      </c>
      <c r="B309" s="34" t="s">
        <v>224</v>
      </c>
      <c r="C309" s="34" t="s">
        <v>829</v>
      </c>
      <c r="D309" s="57">
        <v>2340013071</v>
      </c>
      <c r="E309" s="57">
        <v>234001001</v>
      </c>
      <c r="F309" s="26">
        <f t="shared" si="12"/>
        <v>1</v>
      </c>
      <c r="G309" s="26">
        <v>1</v>
      </c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39"/>
      <c r="AC309" s="41" t="str">
        <f t="shared" si="13"/>
        <v>Проверка пройдена</v>
      </c>
    </row>
    <row r="310" spans="1:29" s="24" customFormat="1" x14ac:dyDescent="0.25">
      <c r="A310" s="34" t="s">
        <v>723</v>
      </c>
      <c r="B310" s="34" t="s">
        <v>224</v>
      </c>
      <c r="C310" s="34" t="s">
        <v>830</v>
      </c>
      <c r="D310" s="57">
        <v>2353014971</v>
      </c>
      <c r="E310" s="57">
        <v>235301001</v>
      </c>
      <c r="F310" s="26">
        <f t="shared" si="12"/>
        <v>1</v>
      </c>
      <c r="G310" s="26">
        <v>1</v>
      </c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39"/>
      <c r="AC310" s="41" t="str">
        <f t="shared" si="13"/>
        <v>Проверка пройдена</v>
      </c>
    </row>
    <row r="311" spans="1:29" s="24" customFormat="1" x14ac:dyDescent="0.25">
      <c r="A311" s="34" t="s">
        <v>726</v>
      </c>
      <c r="B311" s="34" t="s">
        <v>220</v>
      </c>
      <c r="C311" s="34" t="s">
        <v>770</v>
      </c>
      <c r="D311" s="57">
        <v>2315078580</v>
      </c>
      <c r="E311" s="57">
        <v>231501001</v>
      </c>
      <c r="F311" s="26">
        <f t="shared" ref="F311:F312" si="17">SUM(G311+H311+I311+J311+K311+L311+M311+N311+O311+P311+Q311+R311+S311+T311+U311+V311+W311+X311+Y311+Z311+AA311+AB311)</f>
        <v>1</v>
      </c>
      <c r="G311" s="26">
        <v>1</v>
      </c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39"/>
      <c r="AC311" s="41" t="str">
        <f t="shared" ref="AC311:AC314" si="18">IF(F311=SUM(G311:AB311),"Проверка пройдена","Внимание! Сумма по видам деятельности должна быть равна суммарному выпуску")</f>
        <v>Проверка пройдена</v>
      </c>
    </row>
    <row r="312" spans="1:29" s="51" customFormat="1" x14ac:dyDescent="0.25">
      <c r="A312" s="61" t="s">
        <v>726</v>
      </c>
      <c r="B312" s="61" t="s">
        <v>203</v>
      </c>
      <c r="C312" s="61" t="s">
        <v>771</v>
      </c>
      <c r="D312" s="62">
        <v>2315089006</v>
      </c>
      <c r="E312" s="62">
        <v>2315001001</v>
      </c>
      <c r="F312" s="60">
        <f t="shared" si="17"/>
        <v>1</v>
      </c>
      <c r="G312" s="60"/>
      <c r="H312" s="60">
        <v>1</v>
      </c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3"/>
      <c r="AC312" s="64" t="str">
        <f t="shared" si="18"/>
        <v>Проверка пройдена</v>
      </c>
    </row>
    <row r="313" spans="1:29" s="24" customFormat="1" x14ac:dyDescent="0.25">
      <c r="A313" s="34" t="s">
        <v>725</v>
      </c>
      <c r="B313" s="34" t="s">
        <v>211</v>
      </c>
      <c r="C313" s="34" t="s">
        <v>848</v>
      </c>
      <c r="D313" s="57">
        <v>7706438920</v>
      </c>
      <c r="E313" s="57">
        <v>772501001</v>
      </c>
      <c r="F313" s="26">
        <v>1</v>
      </c>
      <c r="G313" s="26"/>
      <c r="H313" s="26"/>
      <c r="I313" s="26"/>
      <c r="J313" s="26"/>
      <c r="K313" s="26"/>
      <c r="L313" s="26"/>
      <c r="M313" s="26">
        <v>1</v>
      </c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39"/>
      <c r="AC313" s="41" t="str">
        <f t="shared" si="18"/>
        <v>Проверка пройдена</v>
      </c>
    </row>
    <row r="314" spans="1:29" s="24" customFormat="1" x14ac:dyDescent="0.25">
      <c r="A314" s="34" t="s">
        <v>725</v>
      </c>
      <c r="B314" s="34" t="s">
        <v>211</v>
      </c>
      <c r="C314" s="34" t="s">
        <v>849</v>
      </c>
      <c r="D314" s="58" t="s">
        <v>1228</v>
      </c>
      <c r="E314" s="57"/>
      <c r="F314" s="26">
        <v>1</v>
      </c>
      <c r="G314" s="26">
        <v>1</v>
      </c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39"/>
      <c r="AC314" s="41" t="str">
        <f t="shared" si="18"/>
        <v>Проверка пройдена</v>
      </c>
    </row>
    <row r="315" spans="1:29" s="24" customFormat="1" x14ac:dyDescent="0.25">
      <c r="A315" s="34" t="s">
        <v>724</v>
      </c>
      <c r="B315" s="34" t="s">
        <v>36</v>
      </c>
      <c r="C315" s="34" t="s">
        <v>1066</v>
      </c>
      <c r="D315" s="57">
        <v>3904067678</v>
      </c>
      <c r="E315" s="57">
        <v>771701001</v>
      </c>
      <c r="F315" s="26">
        <v>2</v>
      </c>
      <c r="G315" s="26">
        <v>2</v>
      </c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39"/>
      <c r="AC315" s="41" t="str">
        <f t="shared" ref="AC315:AC357" si="19">IF(F315=SUM(G315:AB315),"Проверка пройдена","Внимание! Сумма по видам деятельности должна быть равна суммарному выпуску")</f>
        <v>Проверка пройдена</v>
      </c>
    </row>
    <row r="316" spans="1:29" s="51" customFormat="1" x14ac:dyDescent="0.25">
      <c r="A316" s="61" t="s">
        <v>724</v>
      </c>
      <c r="B316" s="61" t="s">
        <v>36</v>
      </c>
      <c r="C316" s="61" t="s">
        <v>1067</v>
      </c>
      <c r="D316" s="65" t="s">
        <v>1222</v>
      </c>
      <c r="E316" s="62"/>
      <c r="F316" s="60">
        <v>1</v>
      </c>
      <c r="G316" s="60"/>
      <c r="H316" s="60">
        <v>1</v>
      </c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3"/>
      <c r="AC316" s="64" t="str">
        <f t="shared" si="19"/>
        <v>Проверка пройдена</v>
      </c>
    </row>
    <row r="317" spans="1:29" s="51" customFormat="1" x14ac:dyDescent="0.25">
      <c r="A317" s="61" t="s">
        <v>724</v>
      </c>
      <c r="B317" s="61" t="s">
        <v>52</v>
      </c>
      <c r="C317" s="61" t="s">
        <v>1068</v>
      </c>
      <c r="D317" s="62">
        <v>2315212838</v>
      </c>
      <c r="E317" s="62">
        <v>231501001</v>
      </c>
      <c r="F317" s="60">
        <v>1</v>
      </c>
      <c r="G317" s="60"/>
      <c r="H317" s="60">
        <v>1</v>
      </c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3"/>
      <c r="AC317" s="64" t="str">
        <f t="shared" si="19"/>
        <v>Проверка пройдена</v>
      </c>
    </row>
    <row r="318" spans="1:29" s="51" customFormat="1" x14ac:dyDescent="0.25">
      <c r="A318" s="61" t="s">
        <v>724</v>
      </c>
      <c r="B318" s="61" t="s">
        <v>52</v>
      </c>
      <c r="C318" s="61" t="s">
        <v>1069</v>
      </c>
      <c r="D318" s="62">
        <v>2315115792</v>
      </c>
      <c r="E318" s="62">
        <v>231501001</v>
      </c>
      <c r="F318" s="60">
        <v>1</v>
      </c>
      <c r="G318" s="60"/>
      <c r="H318" s="60">
        <v>1</v>
      </c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3"/>
      <c r="AC318" s="64" t="str">
        <f t="shared" si="19"/>
        <v>Проверка пройдена</v>
      </c>
    </row>
    <row r="319" spans="1:29" s="51" customFormat="1" x14ac:dyDescent="0.25">
      <c r="A319" s="61" t="s">
        <v>724</v>
      </c>
      <c r="B319" s="61" t="s">
        <v>52</v>
      </c>
      <c r="C319" s="61" t="s">
        <v>1070</v>
      </c>
      <c r="D319" s="62">
        <v>2315164285</v>
      </c>
      <c r="E319" s="62">
        <v>231501001</v>
      </c>
      <c r="F319" s="60">
        <v>1</v>
      </c>
      <c r="G319" s="60"/>
      <c r="H319" s="60">
        <v>1</v>
      </c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3"/>
      <c r="AC319" s="64" t="str">
        <f t="shared" si="19"/>
        <v>Проверка пройдена</v>
      </c>
    </row>
    <row r="320" spans="1:29" s="51" customFormat="1" x14ac:dyDescent="0.25">
      <c r="A320" s="61" t="s">
        <v>724</v>
      </c>
      <c r="B320" s="61" t="s">
        <v>248</v>
      </c>
      <c r="C320" s="61" t="s">
        <v>1071</v>
      </c>
      <c r="D320" s="62">
        <v>7710044140</v>
      </c>
      <c r="E320" s="62">
        <v>770501001</v>
      </c>
      <c r="F320" s="60">
        <v>1</v>
      </c>
      <c r="G320" s="60"/>
      <c r="H320" s="60">
        <v>1</v>
      </c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3"/>
      <c r="AC320" s="64" t="str">
        <f t="shared" si="19"/>
        <v>Проверка пройдена</v>
      </c>
    </row>
    <row r="321" spans="1:29" s="24" customFormat="1" x14ac:dyDescent="0.25">
      <c r="A321" s="34" t="s">
        <v>724</v>
      </c>
      <c r="B321" s="34" t="s">
        <v>57</v>
      </c>
      <c r="C321" s="34" t="s">
        <v>1072</v>
      </c>
      <c r="D321" s="57">
        <v>2315024898</v>
      </c>
      <c r="E321" s="57">
        <v>231501001</v>
      </c>
      <c r="F321" s="26">
        <v>1</v>
      </c>
      <c r="G321" s="26">
        <v>1</v>
      </c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39"/>
      <c r="AC321" s="41" t="str">
        <f t="shared" si="19"/>
        <v>Проверка пройдена</v>
      </c>
    </row>
    <row r="322" spans="1:29" s="24" customFormat="1" x14ac:dyDescent="0.25">
      <c r="A322" s="34" t="s">
        <v>724</v>
      </c>
      <c r="B322" s="34" t="s">
        <v>58</v>
      </c>
      <c r="C322" s="34" t="s">
        <v>1073</v>
      </c>
      <c r="D322" s="57">
        <v>2315076504</v>
      </c>
      <c r="E322" s="57">
        <v>231501001</v>
      </c>
      <c r="F322" s="26">
        <v>5</v>
      </c>
      <c r="G322" s="26">
        <v>5</v>
      </c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39"/>
      <c r="AC322" s="41" t="str">
        <f t="shared" si="19"/>
        <v>Проверка пройдена</v>
      </c>
    </row>
    <row r="323" spans="1:29" s="51" customFormat="1" x14ac:dyDescent="0.25">
      <c r="A323" s="61" t="s">
        <v>724</v>
      </c>
      <c r="B323" s="61" t="s">
        <v>72</v>
      </c>
      <c r="C323" s="61" t="s">
        <v>1074</v>
      </c>
      <c r="D323" s="62">
        <v>2349026163</v>
      </c>
      <c r="E323" s="62">
        <v>234901001</v>
      </c>
      <c r="F323" s="60">
        <v>1</v>
      </c>
      <c r="G323" s="60"/>
      <c r="H323" s="60">
        <v>1</v>
      </c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3"/>
      <c r="AC323" s="64" t="str">
        <f t="shared" si="19"/>
        <v>Проверка пройдена</v>
      </c>
    </row>
    <row r="324" spans="1:29" s="51" customFormat="1" x14ac:dyDescent="0.25">
      <c r="A324" s="61" t="s">
        <v>724</v>
      </c>
      <c r="B324" s="61" t="s">
        <v>72</v>
      </c>
      <c r="C324" s="61" t="s">
        <v>1075</v>
      </c>
      <c r="D324" s="62">
        <v>2312054894</v>
      </c>
      <c r="E324" s="62">
        <v>231001001</v>
      </c>
      <c r="F324" s="60">
        <v>1</v>
      </c>
      <c r="G324" s="60"/>
      <c r="H324" s="60">
        <v>1</v>
      </c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3"/>
      <c r="AC324" s="64" t="str">
        <f t="shared" si="19"/>
        <v>Проверка пройдена</v>
      </c>
    </row>
    <row r="325" spans="1:29" s="51" customFormat="1" x14ac:dyDescent="0.25">
      <c r="A325" s="61" t="s">
        <v>724</v>
      </c>
      <c r="B325" s="61" t="s">
        <v>72</v>
      </c>
      <c r="C325" s="61" t="s">
        <v>1076</v>
      </c>
      <c r="D325" s="62">
        <v>2310031475</v>
      </c>
      <c r="E325" s="62">
        <v>231001001</v>
      </c>
      <c r="F325" s="60">
        <v>1</v>
      </c>
      <c r="G325" s="60"/>
      <c r="H325" s="60">
        <v>1</v>
      </c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3"/>
      <c r="AC325" s="64" t="str">
        <f t="shared" si="19"/>
        <v>Проверка пройдена</v>
      </c>
    </row>
    <row r="326" spans="1:29" s="51" customFormat="1" x14ac:dyDescent="0.25">
      <c r="A326" s="61" t="s">
        <v>724</v>
      </c>
      <c r="B326" s="61" t="s">
        <v>72</v>
      </c>
      <c r="C326" s="61" t="s">
        <v>1077</v>
      </c>
      <c r="D326" s="65" t="s">
        <v>1227</v>
      </c>
      <c r="E326" s="62"/>
      <c r="F326" s="60">
        <v>1</v>
      </c>
      <c r="G326" s="60"/>
      <c r="H326" s="60">
        <v>1</v>
      </c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3"/>
      <c r="AC326" s="64" t="str">
        <f t="shared" si="19"/>
        <v>Проверка пройдена</v>
      </c>
    </row>
    <row r="327" spans="1:29" s="51" customFormat="1" x14ac:dyDescent="0.25">
      <c r="A327" s="61" t="s">
        <v>724</v>
      </c>
      <c r="B327" s="61" t="s">
        <v>72</v>
      </c>
      <c r="C327" s="61" t="s">
        <v>1078</v>
      </c>
      <c r="D327" s="65" t="s">
        <v>1226</v>
      </c>
      <c r="E327" s="62"/>
      <c r="F327" s="60">
        <v>1</v>
      </c>
      <c r="G327" s="60"/>
      <c r="H327" s="60">
        <v>1</v>
      </c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3"/>
      <c r="AC327" s="64" t="str">
        <f t="shared" si="19"/>
        <v>Проверка пройдена</v>
      </c>
    </row>
    <row r="328" spans="1:29" s="51" customFormat="1" x14ac:dyDescent="0.25">
      <c r="A328" s="61" t="s">
        <v>724</v>
      </c>
      <c r="B328" s="61" t="s">
        <v>72</v>
      </c>
      <c r="C328" s="61" t="s">
        <v>1079</v>
      </c>
      <c r="D328" s="62" t="s">
        <v>1080</v>
      </c>
      <c r="E328" s="62"/>
      <c r="F328" s="60">
        <v>1</v>
      </c>
      <c r="G328" s="60"/>
      <c r="H328" s="60">
        <v>1</v>
      </c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3"/>
      <c r="AC328" s="64" t="str">
        <f t="shared" si="19"/>
        <v>Проверка пройдена</v>
      </c>
    </row>
    <row r="329" spans="1:29" s="51" customFormat="1" x14ac:dyDescent="0.25">
      <c r="A329" s="61" t="s">
        <v>724</v>
      </c>
      <c r="B329" s="61" t="s">
        <v>72</v>
      </c>
      <c r="C329" s="61" t="s">
        <v>1081</v>
      </c>
      <c r="D329" s="65" t="s">
        <v>1225</v>
      </c>
      <c r="E329" s="62"/>
      <c r="F329" s="60">
        <v>1</v>
      </c>
      <c r="G329" s="60"/>
      <c r="H329" s="60">
        <v>1</v>
      </c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3"/>
      <c r="AC329" s="64" t="str">
        <f t="shared" si="19"/>
        <v>Проверка пройдена</v>
      </c>
    </row>
    <row r="330" spans="1:29" s="51" customFormat="1" x14ac:dyDescent="0.25">
      <c r="A330" s="61" t="s">
        <v>724</v>
      </c>
      <c r="B330" s="61" t="s">
        <v>72</v>
      </c>
      <c r="C330" s="61" t="s">
        <v>1082</v>
      </c>
      <c r="D330" s="62">
        <v>2340012381</v>
      </c>
      <c r="E330" s="62">
        <v>234001001</v>
      </c>
      <c r="F330" s="60">
        <v>1</v>
      </c>
      <c r="G330" s="60"/>
      <c r="H330" s="60">
        <v>1</v>
      </c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3"/>
      <c r="AC330" s="64" t="str">
        <f t="shared" si="19"/>
        <v>Проверка пройдена</v>
      </c>
    </row>
    <row r="331" spans="1:29" s="51" customFormat="1" x14ac:dyDescent="0.25">
      <c r="A331" s="61" t="s">
        <v>724</v>
      </c>
      <c r="B331" s="61" t="s">
        <v>72</v>
      </c>
      <c r="C331" s="61" t="s">
        <v>1083</v>
      </c>
      <c r="D331" s="62">
        <v>2314006134</v>
      </c>
      <c r="E331" s="62">
        <v>231401001</v>
      </c>
      <c r="F331" s="60">
        <v>1</v>
      </c>
      <c r="G331" s="60"/>
      <c r="H331" s="60">
        <v>1</v>
      </c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3"/>
      <c r="AC331" s="64" t="str">
        <f t="shared" si="19"/>
        <v>Проверка пройдена</v>
      </c>
    </row>
    <row r="332" spans="1:29" s="51" customFormat="1" x14ac:dyDescent="0.25">
      <c r="A332" s="61" t="s">
        <v>724</v>
      </c>
      <c r="B332" s="61" t="s">
        <v>72</v>
      </c>
      <c r="C332" s="61" t="s">
        <v>1084</v>
      </c>
      <c r="D332" s="62">
        <v>2315220540</v>
      </c>
      <c r="E332" s="62">
        <v>231501001</v>
      </c>
      <c r="F332" s="60">
        <v>1</v>
      </c>
      <c r="G332" s="60"/>
      <c r="H332" s="60">
        <v>1</v>
      </c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3"/>
      <c r="AC332" s="64" t="str">
        <f t="shared" si="19"/>
        <v>Проверка пройдена</v>
      </c>
    </row>
    <row r="333" spans="1:29" s="51" customFormat="1" x14ac:dyDescent="0.25">
      <c r="A333" s="61" t="s">
        <v>724</v>
      </c>
      <c r="B333" s="61" t="s">
        <v>72</v>
      </c>
      <c r="C333" s="61" t="s">
        <v>1085</v>
      </c>
      <c r="D333" s="62">
        <v>2315476661</v>
      </c>
      <c r="E333" s="62">
        <v>231501001</v>
      </c>
      <c r="F333" s="60">
        <v>1</v>
      </c>
      <c r="G333" s="60"/>
      <c r="H333" s="60">
        <v>1</v>
      </c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3"/>
      <c r="AC333" s="64" t="str">
        <f t="shared" si="19"/>
        <v>Проверка пройдена</v>
      </c>
    </row>
    <row r="334" spans="1:29" s="24" customFormat="1" x14ac:dyDescent="0.25">
      <c r="A334" s="34" t="s">
        <v>724</v>
      </c>
      <c r="B334" s="34" t="s">
        <v>72</v>
      </c>
      <c r="C334" s="34" t="s">
        <v>1086</v>
      </c>
      <c r="D334" s="57">
        <v>2308119595</v>
      </c>
      <c r="E334" s="57">
        <v>230801001</v>
      </c>
      <c r="F334" s="26">
        <v>1</v>
      </c>
      <c r="G334" s="26">
        <v>1</v>
      </c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39"/>
      <c r="AC334" s="41" t="str">
        <f t="shared" si="19"/>
        <v>Проверка пройдена</v>
      </c>
    </row>
    <row r="335" spans="1:29" s="24" customFormat="1" x14ac:dyDescent="0.25">
      <c r="A335" s="34" t="s">
        <v>724</v>
      </c>
      <c r="B335" s="34" t="s">
        <v>251</v>
      </c>
      <c r="C335" s="34" t="s">
        <v>1087</v>
      </c>
      <c r="D335" s="57">
        <v>2309001660</v>
      </c>
      <c r="E335" s="57">
        <v>230901001</v>
      </c>
      <c r="F335" s="26">
        <v>2</v>
      </c>
      <c r="G335" s="26">
        <v>2</v>
      </c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39"/>
      <c r="AC335" s="41" t="str">
        <f t="shared" si="19"/>
        <v>Проверка пройдена</v>
      </c>
    </row>
    <row r="336" spans="1:29" s="51" customFormat="1" x14ac:dyDescent="0.25">
      <c r="A336" s="61" t="s">
        <v>724</v>
      </c>
      <c r="B336" s="61" t="s">
        <v>335</v>
      </c>
      <c r="C336" s="61" t="s">
        <v>1088</v>
      </c>
      <c r="D336" s="62">
        <v>2315163034</v>
      </c>
      <c r="E336" s="62">
        <v>231501001</v>
      </c>
      <c r="F336" s="60">
        <v>1</v>
      </c>
      <c r="G336" s="60"/>
      <c r="H336" s="60">
        <v>1</v>
      </c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3"/>
      <c r="AC336" s="64" t="str">
        <f t="shared" si="19"/>
        <v>Проверка пройдена</v>
      </c>
    </row>
    <row r="337" spans="1:29" s="51" customFormat="1" x14ac:dyDescent="0.25">
      <c r="A337" s="61" t="s">
        <v>724</v>
      </c>
      <c r="B337" s="61" t="s">
        <v>95</v>
      </c>
      <c r="C337" s="61" t="s">
        <v>1076</v>
      </c>
      <c r="D337" s="62">
        <v>2310031475</v>
      </c>
      <c r="E337" s="62">
        <v>231001001</v>
      </c>
      <c r="F337" s="60">
        <v>1</v>
      </c>
      <c r="G337" s="60"/>
      <c r="H337" s="60">
        <v>1</v>
      </c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3"/>
      <c r="AC337" s="64" t="str">
        <f t="shared" si="19"/>
        <v>Проверка пройдена</v>
      </c>
    </row>
    <row r="338" spans="1:29" s="24" customFormat="1" x14ac:dyDescent="0.25">
      <c r="A338" s="34" t="s">
        <v>724</v>
      </c>
      <c r="B338" s="34" t="s">
        <v>256</v>
      </c>
      <c r="C338" s="34" t="s">
        <v>1089</v>
      </c>
      <c r="D338" s="57">
        <v>2315025771</v>
      </c>
      <c r="E338" s="57">
        <v>231501001</v>
      </c>
      <c r="F338" s="26">
        <v>1</v>
      </c>
      <c r="G338" s="26">
        <v>1</v>
      </c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39"/>
      <c r="AC338" s="41" t="str">
        <f t="shared" si="19"/>
        <v>Проверка пройдена</v>
      </c>
    </row>
    <row r="339" spans="1:29" s="24" customFormat="1" x14ac:dyDescent="0.25">
      <c r="A339" s="34" t="s">
        <v>724</v>
      </c>
      <c r="B339" s="34" t="s">
        <v>256</v>
      </c>
      <c r="C339" s="34" t="s">
        <v>1090</v>
      </c>
      <c r="D339" s="57">
        <v>2315185310</v>
      </c>
      <c r="E339" s="57">
        <v>231501001</v>
      </c>
      <c r="F339" s="26">
        <v>1</v>
      </c>
      <c r="G339" s="26">
        <v>1</v>
      </c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39"/>
      <c r="AC339" s="41" t="str">
        <f t="shared" si="19"/>
        <v>Проверка пройдена</v>
      </c>
    </row>
    <row r="340" spans="1:29" s="24" customFormat="1" x14ac:dyDescent="0.25">
      <c r="A340" s="34" t="s">
        <v>724</v>
      </c>
      <c r="B340" s="34" t="s">
        <v>322</v>
      </c>
      <c r="C340" s="34" t="s">
        <v>1072</v>
      </c>
      <c r="D340" s="57">
        <v>2315024898</v>
      </c>
      <c r="E340" s="57">
        <v>231501001</v>
      </c>
      <c r="F340" s="26">
        <v>2</v>
      </c>
      <c r="G340" s="26">
        <v>2</v>
      </c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39"/>
      <c r="AC340" s="41" t="str">
        <f t="shared" si="19"/>
        <v>Проверка пройдена</v>
      </c>
    </row>
    <row r="341" spans="1:29" s="51" customFormat="1" x14ac:dyDescent="0.25">
      <c r="A341" s="61" t="s">
        <v>724</v>
      </c>
      <c r="B341" s="61" t="s">
        <v>322</v>
      </c>
      <c r="C341" s="61" t="s">
        <v>1091</v>
      </c>
      <c r="D341" s="62">
        <v>2315999816</v>
      </c>
      <c r="E341" s="62">
        <v>231501001</v>
      </c>
      <c r="F341" s="60">
        <v>1</v>
      </c>
      <c r="G341" s="60"/>
      <c r="H341" s="60">
        <v>1</v>
      </c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3"/>
      <c r="AC341" s="64" t="str">
        <f t="shared" si="19"/>
        <v>Проверка пройдена</v>
      </c>
    </row>
    <row r="342" spans="1:29" s="51" customFormat="1" x14ac:dyDescent="0.25">
      <c r="A342" s="61" t="s">
        <v>724</v>
      </c>
      <c r="B342" s="61" t="s">
        <v>322</v>
      </c>
      <c r="C342" s="61" t="s">
        <v>1092</v>
      </c>
      <c r="D342" s="62">
        <v>2337023961</v>
      </c>
      <c r="E342" s="62">
        <v>263001001</v>
      </c>
      <c r="F342" s="60">
        <v>1</v>
      </c>
      <c r="G342" s="60"/>
      <c r="H342" s="60">
        <v>1</v>
      </c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3"/>
      <c r="AC342" s="64" t="str">
        <f t="shared" si="19"/>
        <v>Проверка пройдена</v>
      </c>
    </row>
    <row r="343" spans="1:29" s="51" customFormat="1" x14ac:dyDescent="0.25">
      <c r="A343" s="61" t="s">
        <v>724</v>
      </c>
      <c r="B343" s="61" t="s">
        <v>139</v>
      </c>
      <c r="C343" s="61" t="s">
        <v>1093</v>
      </c>
      <c r="D343" s="62">
        <v>7707049388</v>
      </c>
      <c r="E343" s="62"/>
      <c r="F343" s="60">
        <v>1</v>
      </c>
      <c r="G343" s="60"/>
      <c r="H343" s="60">
        <v>1</v>
      </c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3"/>
      <c r="AC343" s="64" t="str">
        <f t="shared" si="19"/>
        <v>Проверка пройдена</v>
      </c>
    </row>
    <row r="344" spans="1:29" s="24" customFormat="1" x14ac:dyDescent="0.25">
      <c r="A344" s="34" t="s">
        <v>724</v>
      </c>
      <c r="B344" s="34" t="s">
        <v>139</v>
      </c>
      <c r="C344" s="34" t="s">
        <v>1094</v>
      </c>
      <c r="D344" s="57">
        <v>2315024369</v>
      </c>
      <c r="E344" s="57">
        <v>231501001</v>
      </c>
      <c r="F344" s="26">
        <v>1</v>
      </c>
      <c r="G344" s="26">
        <v>1</v>
      </c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39"/>
      <c r="AC344" s="41" t="str">
        <f t="shared" si="19"/>
        <v>Проверка пройдена</v>
      </c>
    </row>
    <row r="345" spans="1:29" s="51" customFormat="1" x14ac:dyDescent="0.25">
      <c r="A345" s="61" t="s">
        <v>724</v>
      </c>
      <c r="B345" s="61" t="s">
        <v>139</v>
      </c>
      <c r="C345" s="61" t="s">
        <v>1095</v>
      </c>
      <c r="D345" s="62">
        <v>2315998788</v>
      </c>
      <c r="E345" s="62">
        <v>231501001</v>
      </c>
      <c r="F345" s="60">
        <v>3</v>
      </c>
      <c r="G345" s="60"/>
      <c r="H345" s="60">
        <v>3</v>
      </c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3"/>
      <c r="AC345" s="64" t="str">
        <f t="shared" si="19"/>
        <v>Проверка пройдена</v>
      </c>
    </row>
    <row r="346" spans="1:29" s="51" customFormat="1" x14ac:dyDescent="0.25">
      <c r="A346" s="61" t="s">
        <v>724</v>
      </c>
      <c r="B346" s="61" t="s">
        <v>139</v>
      </c>
      <c r="C346" s="61" t="s">
        <v>1096</v>
      </c>
      <c r="D346" s="62">
        <v>2315998788</v>
      </c>
      <c r="E346" s="62">
        <v>231501001</v>
      </c>
      <c r="F346" s="60">
        <v>1</v>
      </c>
      <c r="G346" s="60"/>
      <c r="H346" s="60">
        <v>1</v>
      </c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3"/>
      <c r="AC346" s="64" t="str">
        <f t="shared" si="19"/>
        <v>Проверка пройдена</v>
      </c>
    </row>
    <row r="347" spans="1:29" s="51" customFormat="1" x14ac:dyDescent="0.25">
      <c r="A347" s="61" t="s">
        <v>724</v>
      </c>
      <c r="B347" s="61" t="s">
        <v>139</v>
      </c>
      <c r="C347" s="61" t="s">
        <v>1097</v>
      </c>
      <c r="D347" s="62">
        <v>2315094729</v>
      </c>
      <c r="E347" s="62">
        <v>231501001</v>
      </c>
      <c r="F347" s="60">
        <v>2</v>
      </c>
      <c r="G347" s="60"/>
      <c r="H347" s="60">
        <v>2</v>
      </c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3"/>
      <c r="AC347" s="64" t="str">
        <f t="shared" si="19"/>
        <v>Проверка пройдена</v>
      </c>
    </row>
    <row r="348" spans="1:29" s="51" customFormat="1" x14ac:dyDescent="0.25">
      <c r="A348" s="61" t="s">
        <v>724</v>
      </c>
      <c r="B348" s="61" t="s">
        <v>139</v>
      </c>
      <c r="C348" s="61" t="s">
        <v>1098</v>
      </c>
      <c r="D348" s="62">
        <v>2315134805</v>
      </c>
      <c r="E348" s="62">
        <v>231501001</v>
      </c>
      <c r="F348" s="60">
        <v>2</v>
      </c>
      <c r="G348" s="60"/>
      <c r="H348" s="60">
        <v>2</v>
      </c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3"/>
      <c r="AC348" s="64" t="str">
        <f t="shared" si="19"/>
        <v>Проверка пройдена</v>
      </c>
    </row>
    <row r="349" spans="1:29" s="24" customFormat="1" x14ac:dyDescent="0.25">
      <c r="A349" s="34" t="s">
        <v>724</v>
      </c>
      <c r="B349" s="34" t="s">
        <v>139</v>
      </c>
      <c r="C349" s="34" t="s">
        <v>1099</v>
      </c>
      <c r="D349" s="57">
        <v>7707049388</v>
      </c>
      <c r="E349" s="57">
        <v>784201001</v>
      </c>
      <c r="F349" s="26">
        <v>2</v>
      </c>
      <c r="G349" s="26">
        <v>2</v>
      </c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39"/>
      <c r="AC349" s="41" t="str">
        <f t="shared" si="19"/>
        <v>Проверка пройдена</v>
      </c>
    </row>
    <row r="350" spans="1:29" s="51" customFormat="1" x14ac:dyDescent="0.25">
      <c r="A350" s="61" t="s">
        <v>724</v>
      </c>
      <c r="B350" s="61" t="s">
        <v>141</v>
      </c>
      <c r="C350" s="61" t="s">
        <v>1100</v>
      </c>
      <c r="D350" s="65" t="s">
        <v>1224</v>
      </c>
      <c r="E350" s="62"/>
      <c r="F350" s="60">
        <v>1</v>
      </c>
      <c r="G350" s="60"/>
      <c r="H350" s="60">
        <v>1</v>
      </c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3"/>
      <c r="AC350" s="64" t="str">
        <f t="shared" si="19"/>
        <v>Проверка пройдена</v>
      </c>
    </row>
    <row r="351" spans="1:29" s="51" customFormat="1" x14ac:dyDescent="0.25">
      <c r="A351" s="61" t="s">
        <v>724</v>
      </c>
      <c r="B351" s="61" t="s">
        <v>141</v>
      </c>
      <c r="C351" s="61" t="s">
        <v>1101</v>
      </c>
      <c r="D351" s="65" t="s">
        <v>1223</v>
      </c>
      <c r="E351" s="62"/>
      <c r="F351" s="60">
        <v>2</v>
      </c>
      <c r="G351" s="60"/>
      <c r="H351" s="60">
        <v>2</v>
      </c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3"/>
      <c r="AC351" s="64" t="str">
        <f t="shared" si="19"/>
        <v>Проверка пройдена</v>
      </c>
    </row>
    <row r="352" spans="1:29" s="51" customFormat="1" x14ac:dyDescent="0.25">
      <c r="A352" s="61" t="s">
        <v>724</v>
      </c>
      <c r="B352" s="61" t="s">
        <v>141</v>
      </c>
      <c r="C352" s="61" t="s">
        <v>1102</v>
      </c>
      <c r="D352" s="62">
        <v>2337032846</v>
      </c>
      <c r="E352" s="62">
        <v>233701001</v>
      </c>
      <c r="F352" s="60">
        <v>1</v>
      </c>
      <c r="G352" s="60"/>
      <c r="H352" s="60">
        <v>1</v>
      </c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3"/>
      <c r="AC352" s="64" t="str">
        <f t="shared" si="19"/>
        <v>Проверка пройдена</v>
      </c>
    </row>
    <row r="353" spans="1:29" s="51" customFormat="1" x14ac:dyDescent="0.25">
      <c r="A353" s="61" t="s">
        <v>724</v>
      </c>
      <c r="B353" s="61" t="s">
        <v>143</v>
      </c>
      <c r="C353" s="61" t="s">
        <v>1103</v>
      </c>
      <c r="D353" s="62">
        <v>6952010010</v>
      </c>
      <c r="E353" s="62">
        <v>770801001</v>
      </c>
      <c r="F353" s="60">
        <v>1</v>
      </c>
      <c r="G353" s="60"/>
      <c r="H353" s="60">
        <v>1</v>
      </c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3"/>
      <c r="AC353" s="64" t="str">
        <f t="shared" si="19"/>
        <v>Проверка пройдена</v>
      </c>
    </row>
    <row r="354" spans="1:29" s="51" customFormat="1" x14ac:dyDescent="0.25">
      <c r="A354" s="61" t="s">
        <v>724</v>
      </c>
      <c r="B354" s="61" t="s">
        <v>182</v>
      </c>
      <c r="C354" s="61" t="s">
        <v>1104</v>
      </c>
      <c r="D354" s="65" t="s">
        <v>1222</v>
      </c>
      <c r="E354" s="62"/>
      <c r="F354" s="60">
        <v>1</v>
      </c>
      <c r="G354" s="60"/>
      <c r="H354" s="60">
        <v>1</v>
      </c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3"/>
      <c r="AC354" s="64" t="str">
        <f t="shared" si="19"/>
        <v>Проверка пройдена</v>
      </c>
    </row>
    <row r="355" spans="1:29" s="51" customFormat="1" x14ac:dyDescent="0.25">
      <c r="A355" s="61" t="s">
        <v>724</v>
      </c>
      <c r="B355" s="61" t="s">
        <v>182</v>
      </c>
      <c r="C355" s="61" t="s">
        <v>1105</v>
      </c>
      <c r="D355" s="65" t="s">
        <v>1221</v>
      </c>
      <c r="E355" s="62"/>
      <c r="F355" s="60">
        <v>1</v>
      </c>
      <c r="G355" s="60"/>
      <c r="H355" s="60">
        <v>1</v>
      </c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3"/>
      <c r="AC355" s="64" t="str">
        <f t="shared" si="19"/>
        <v>Проверка пройдена</v>
      </c>
    </row>
    <row r="356" spans="1:29" s="51" customFormat="1" x14ac:dyDescent="0.25">
      <c r="A356" s="61" t="s">
        <v>724</v>
      </c>
      <c r="B356" s="61" t="s">
        <v>182</v>
      </c>
      <c r="C356" s="61" t="s">
        <v>1106</v>
      </c>
      <c r="D356" s="62">
        <v>2315159045</v>
      </c>
      <c r="E356" s="62">
        <v>231501001</v>
      </c>
      <c r="F356" s="60">
        <v>1</v>
      </c>
      <c r="G356" s="60"/>
      <c r="H356" s="60">
        <v>1</v>
      </c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3"/>
      <c r="AC356" s="64" t="str">
        <f t="shared" si="19"/>
        <v>Проверка пройдена</v>
      </c>
    </row>
    <row r="357" spans="1:29" s="51" customFormat="1" x14ac:dyDescent="0.25">
      <c r="A357" s="61" t="s">
        <v>724</v>
      </c>
      <c r="B357" s="61" t="s">
        <v>182</v>
      </c>
      <c r="C357" s="61" t="s">
        <v>1107</v>
      </c>
      <c r="D357" s="62">
        <v>2315226326</v>
      </c>
      <c r="E357" s="62">
        <v>231501001</v>
      </c>
      <c r="F357" s="60">
        <v>1</v>
      </c>
      <c r="G357" s="60"/>
      <c r="H357" s="60">
        <v>1</v>
      </c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3"/>
      <c r="AC357" s="64" t="str">
        <f t="shared" si="19"/>
        <v>Проверка пройдена</v>
      </c>
    </row>
    <row r="358" spans="1:29" s="51" customFormat="1" x14ac:dyDescent="0.25">
      <c r="A358" s="61" t="s">
        <v>729</v>
      </c>
      <c r="B358" s="61" t="s">
        <v>87</v>
      </c>
      <c r="C358" s="61" t="s">
        <v>979</v>
      </c>
      <c r="D358" s="62">
        <v>2312075774</v>
      </c>
      <c r="E358" s="62">
        <v>231201001</v>
      </c>
      <c r="F358" s="60">
        <v>14</v>
      </c>
      <c r="G358" s="60">
        <v>5</v>
      </c>
      <c r="H358" s="60">
        <v>9</v>
      </c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3"/>
      <c r="AC358" s="64" t="str">
        <f t="shared" ref="AC358:AC375" si="20">IF(F358=SUM(G358:AB358),"Проверка пройдена","Внимание! Сумма по видам деятельности должна быть равна суммарному выпуску")</f>
        <v>Проверка пройдена</v>
      </c>
    </row>
    <row r="359" spans="1:29" s="24" customFormat="1" x14ac:dyDescent="0.25">
      <c r="A359" s="34" t="s">
        <v>729</v>
      </c>
      <c r="B359" s="34" t="s">
        <v>87</v>
      </c>
      <c r="C359" s="34" t="s">
        <v>980</v>
      </c>
      <c r="D359" s="57">
        <v>2347015335</v>
      </c>
      <c r="E359" s="57">
        <v>234701001</v>
      </c>
      <c r="F359" s="26">
        <v>1</v>
      </c>
      <c r="G359" s="26">
        <v>1</v>
      </c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39"/>
      <c r="AC359" s="41" t="str">
        <f t="shared" si="20"/>
        <v>Проверка пройдена</v>
      </c>
    </row>
    <row r="360" spans="1:29" s="24" customFormat="1" x14ac:dyDescent="0.25">
      <c r="A360" s="34" t="s">
        <v>729</v>
      </c>
      <c r="B360" s="34" t="s">
        <v>87</v>
      </c>
      <c r="C360" s="34" t="s">
        <v>981</v>
      </c>
      <c r="D360" s="57">
        <v>2308054563</v>
      </c>
      <c r="E360" s="57">
        <v>230901001</v>
      </c>
      <c r="F360" s="26">
        <v>1</v>
      </c>
      <c r="G360" s="26">
        <v>1</v>
      </c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39"/>
      <c r="AC360" s="41" t="str">
        <f t="shared" si="20"/>
        <v>Проверка пройдена</v>
      </c>
    </row>
    <row r="361" spans="1:29" s="51" customFormat="1" x14ac:dyDescent="0.25">
      <c r="A361" s="61" t="s">
        <v>729</v>
      </c>
      <c r="B361" s="61" t="s">
        <v>167</v>
      </c>
      <c r="C361" s="61" t="s">
        <v>982</v>
      </c>
      <c r="D361" s="62">
        <v>2369007360</v>
      </c>
      <c r="E361" s="62">
        <v>236901001</v>
      </c>
      <c r="F361" s="60">
        <v>2</v>
      </c>
      <c r="G361" s="60">
        <v>1</v>
      </c>
      <c r="H361" s="60">
        <v>1</v>
      </c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3"/>
      <c r="AC361" s="64" t="str">
        <f t="shared" si="20"/>
        <v>Проверка пройдена</v>
      </c>
    </row>
    <row r="362" spans="1:29" s="51" customFormat="1" x14ac:dyDescent="0.25">
      <c r="A362" s="61" t="s">
        <v>729</v>
      </c>
      <c r="B362" s="61" t="s">
        <v>211</v>
      </c>
      <c r="C362" s="61" t="s">
        <v>983</v>
      </c>
      <c r="D362" s="62" t="s">
        <v>984</v>
      </c>
      <c r="E362" s="62" t="s">
        <v>985</v>
      </c>
      <c r="F362" s="60">
        <v>2</v>
      </c>
      <c r="G362" s="60"/>
      <c r="H362" s="60">
        <v>2</v>
      </c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3"/>
      <c r="AC362" s="64" t="str">
        <f t="shared" si="20"/>
        <v>Проверка пройдена</v>
      </c>
    </row>
    <row r="363" spans="1:29" s="51" customFormat="1" x14ac:dyDescent="0.25">
      <c r="A363" s="61" t="s">
        <v>729</v>
      </c>
      <c r="B363" s="61" t="s">
        <v>211</v>
      </c>
      <c r="C363" s="61" t="s">
        <v>986</v>
      </c>
      <c r="D363" s="62" t="s">
        <v>987</v>
      </c>
      <c r="E363" s="62"/>
      <c r="F363" s="60">
        <v>1</v>
      </c>
      <c r="G363" s="60"/>
      <c r="H363" s="60">
        <v>1</v>
      </c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3"/>
      <c r="AC363" s="64" t="str">
        <f t="shared" si="20"/>
        <v>Проверка пройдена</v>
      </c>
    </row>
    <row r="364" spans="1:29" s="51" customFormat="1" x14ac:dyDescent="0.25">
      <c r="A364" s="61" t="s">
        <v>729</v>
      </c>
      <c r="B364" s="61" t="s">
        <v>211</v>
      </c>
      <c r="C364" s="61" t="s">
        <v>988</v>
      </c>
      <c r="D364" s="62" t="s">
        <v>989</v>
      </c>
      <c r="E364" s="62" t="s">
        <v>990</v>
      </c>
      <c r="F364" s="60">
        <v>1</v>
      </c>
      <c r="G364" s="60"/>
      <c r="H364" s="60">
        <v>1</v>
      </c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3"/>
      <c r="AC364" s="64" t="str">
        <f t="shared" si="20"/>
        <v>Проверка пройдена</v>
      </c>
    </row>
    <row r="365" spans="1:29" s="51" customFormat="1" x14ac:dyDescent="0.25">
      <c r="A365" s="61" t="s">
        <v>729</v>
      </c>
      <c r="B365" s="61" t="s">
        <v>211</v>
      </c>
      <c r="C365" s="61" t="s">
        <v>991</v>
      </c>
      <c r="D365" s="62" t="s">
        <v>992</v>
      </c>
      <c r="E365" s="62"/>
      <c r="F365" s="60">
        <v>3</v>
      </c>
      <c r="G365" s="60">
        <v>1</v>
      </c>
      <c r="H365" s="60">
        <v>2</v>
      </c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3"/>
      <c r="AC365" s="64" t="str">
        <f t="shared" si="20"/>
        <v>Проверка пройдена</v>
      </c>
    </row>
    <row r="366" spans="1:29" s="24" customFormat="1" x14ac:dyDescent="0.25">
      <c r="A366" s="34" t="s">
        <v>729</v>
      </c>
      <c r="B366" s="34" t="s">
        <v>211</v>
      </c>
      <c r="C366" s="34" t="s">
        <v>993</v>
      </c>
      <c r="D366" s="57" t="s">
        <v>994</v>
      </c>
      <c r="E366" s="57"/>
      <c r="F366" s="26">
        <v>1</v>
      </c>
      <c r="G366" s="26">
        <v>1</v>
      </c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39"/>
      <c r="AC366" s="41" t="str">
        <f t="shared" si="20"/>
        <v>Проверка пройдена</v>
      </c>
    </row>
    <row r="367" spans="1:29" s="51" customFormat="1" x14ac:dyDescent="0.25">
      <c r="A367" s="61" t="s">
        <v>729</v>
      </c>
      <c r="B367" s="61" t="s">
        <v>211</v>
      </c>
      <c r="C367" s="61" t="s">
        <v>995</v>
      </c>
      <c r="D367" s="62" t="s">
        <v>996</v>
      </c>
      <c r="E367" s="62"/>
      <c r="F367" s="60">
        <v>4</v>
      </c>
      <c r="G367" s="60">
        <v>1</v>
      </c>
      <c r="H367" s="60">
        <v>3</v>
      </c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3"/>
      <c r="AC367" s="64" t="str">
        <f t="shared" si="20"/>
        <v>Проверка пройдена</v>
      </c>
    </row>
    <row r="368" spans="1:29" s="51" customFormat="1" x14ac:dyDescent="0.25">
      <c r="A368" s="61" t="s">
        <v>729</v>
      </c>
      <c r="B368" s="61" t="s">
        <v>211</v>
      </c>
      <c r="C368" s="61" t="s">
        <v>997</v>
      </c>
      <c r="D368" s="62" t="s">
        <v>998</v>
      </c>
      <c r="E368" s="62"/>
      <c r="F368" s="60">
        <v>3</v>
      </c>
      <c r="G368" s="60">
        <v>2</v>
      </c>
      <c r="H368" s="60">
        <v>1</v>
      </c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3"/>
      <c r="AC368" s="64" t="str">
        <f t="shared" si="20"/>
        <v>Проверка пройдена</v>
      </c>
    </row>
    <row r="369" spans="1:29" s="51" customFormat="1" x14ac:dyDescent="0.25">
      <c r="A369" s="61" t="s">
        <v>729</v>
      </c>
      <c r="B369" s="61" t="s">
        <v>211</v>
      </c>
      <c r="C369" s="61" t="s">
        <v>999</v>
      </c>
      <c r="D369" s="62" t="s">
        <v>1000</v>
      </c>
      <c r="E369" s="62"/>
      <c r="F369" s="60">
        <v>2</v>
      </c>
      <c r="G369" s="60"/>
      <c r="H369" s="60">
        <v>2</v>
      </c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3"/>
      <c r="AC369" s="64" t="str">
        <f t="shared" si="20"/>
        <v>Проверка пройдена</v>
      </c>
    </row>
    <row r="370" spans="1:29" s="51" customFormat="1" x14ac:dyDescent="0.25">
      <c r="A370" s="61" t="s">
        <v>729</v>
      </c>
      <c r="B370" s="61" t="s">
        <v>211</v>
      </c>
      <c r="C370" s="61" t="s">
        <v>1001</v>
      </c>
      <c r="D370" s="62" t="s">
        <v>1002</v>
      </c>
      <c r="E370" s="62"/>
      <c r="F370" s="60">
        <v>2</v>
      </c>
      <c r="G370" s="60">
        <v>1</v>
      </c>
      <c r="H370" s="60">
        <v>1</v>
      </c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3"/>
      <c r="AC370" s="64" t="str">
        <f t="shared" si="20"/>
        <v>Проверка пройдена</v>
      </c>
    </row>
    <row r="371" spans="1:29" s="51" customFormat="1" x14ac:dyDescent="0.25">
      <c r="A371" s="61" t="s">
        <v>729</v>
      </c>
      <c r="B371" s="61" t="s">
        <v>173</v>
      </c>
      <c r="C371" s="61" t="s">
        <v>1003</v>
      </c>
      <c r="D371" s="62" t="s">
        <v>1004</v>
      </c>
      <c r="E371" s="62">
        <v>232801001</v>
      </c>
      <c r="F371" s="60">
        <v>6</v>
      </c>
      <c r="G371" s="60"/>
      <c r="H371" s="60">
        <v>6</v>
      </c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3"/>
      <c r="AC371" s="64" t="str">
        <f t="shared" si="20"/>
        <v>Проверка пройдена</v>
      </c>
    </row>
    <row r="372" spans="1:29" s="51" customFormat="1" x14ac:dyDescent="0.25">
      <c r="A372" s="61" t="s">
        <v>729</v>
      </c>
      <c r="B372" s="61" t="s">
        <v>173</v>
      </c>
      <c r="C372" s="61" t="s">
        <v>1005</v>
      </c>
      <c r="D372" s="62" t="s">
        <v>1006</v>
      </c>
      <c r="E372" s="62"/>
      <c r="F372" s="60">
        <v>2</v>
      </c>
      <c r="G372" s="60"/>
      <c r="H372" s="60">
        <v>2</v>
      </c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3"/>
      <c r="AC372" s="64" t="str">
        <f t="shared" si="20"/>
        <v>Проверка пройдена</v>
      </c>
    </row>
    <row r="373" spans="1:29" s="51" customFormat="1" x14ac:dyDescent="0.25">
      <c r="A373" s="61" t="s">
        <v>729</v>
      </c>
      <c r="B373" s="61" t="s">
        <v>173</v>
      </c>
      <c r="C373" s="61" t="s">
        <v>1007</v>
      </c>
      <c r="D373" s="62" t="s">
        <v>1008</v>
      </c>
      <c r="E373" s="62"/>
      <c r="F373" s="60">
        <v>1</v>
      </c>
      <c r="G373" s="60"/>
      <c r="H373" s="60">
        <v>1</v>
      </c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3"/>
      <c r="AC373" s="64" t="str">
        <f t="shared" si="20"/>
        <v>Проверка пройдена</v>
      </c>
    </row>
    <row r="374" spans="1:29" s="51" customFormat="1" x14ac:dyDescent="0.25">
      <c r="A374" s="61" t="s">
        <v>727</v>
      </c>
      <c r="B374" s="61" t="s">
        <v>173</v>
      </c>
      <c r="C374" s="61" t="s">
        <v>1108</v>
      </c>
      <c r="D374" s="62">
        <v>2346013053</v>
      </c>
      <c r="E374" s="62">
        <v>234601001</v>
      </c>
      <c r="F374" s="60">
        <v>1</v>
      </c>
      <c r="G374" s="60"/>
      <c r="H374" s="60"/>
      <c r="I374" s="60"/>
      <c r="J374" s="60">
        <v>1</v>
      </c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3"/>
      <c r="AC374" s="64" t="str">
        <f t="shared" si="20"/>
        <v>Проверка пройдена</v>
      </c>
    </row>
    <row r="375" spans="1:29" s="51" customFormat="1" x14ac:dyDescent="0.25">
      <c r="A375" s="61" t="s">
        <v>727</v>
      </c>
      <c r="B375" s="61" t="s">
        <v>173</v>
      </c>
      <c r="C375" s="61" t="s">
        <v>1109</v>
      </c>
      <c r="D375" s="62">
        <v>2360014203</v>
      </c>
      <c r="E375" s="62">
        <v>236001001</v>
      </c>
      <c r="F375" s="60">
        <v>2</v>
      </c>
      <c r="G375" s="60"/>
      <c r="H375" s="60"/>
      <c r="I375" s="60"/>
      <c r="J375" s="60">
        <v>2</v>
      </c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3"/>
      <c r="AC375" s="64" t="str">
        <f t="shared" si="20"/>
        <v>Проверка пройдена</v>
      </c>
    </row>
    <row r="376" spans="1:29" s="51" customFormat="1" x14ac:dyDescent="0.25">
      <c r="A376" s="61" t="s">
        <v>728</v>
      </c>
      <c r="B376" s="61" t="s">
        <v>188</v>
      </c>
      <c r="C376" s="61" t="s">
        <v>737</v>
      </c>
      <c r="D376" s="62" t="s">
        <v>738</v>
      </c>
      <c r="E376" s="62"/>
      <c r="F376" s="60">
        <f t="shared" ref="F376:F383" si="21">SUM(G376+H376+I376+J376+K376+L376+M376+N376+O376+P376+Q376+R376+S376+T376+U376+V376+W376+X376+Y376+Z376+AA376+AB376)</f>
        <v>1</v>
      </c>
      <c r="G376" s="60"/>
      <c r="H376" s="60">
        <v>1</v>
      </c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3"/>
      <c r="AC376" s="64" t="str">
        <f>IF(F376=SUM(G376:AB376),"Проверка пройдена","Внимание! Сумма по видам деятельности должна быть равна суммарному выпуску")</f>
        <v>Проверка пройдена</v>
      </c>
    </row>
    <row r="377" spans="1:29" s="51" customFormat="1" x14ac:dyDescent="0.25">
      <c r="A377" s="61" t="s">
        <v>728</v>
      </c>
      <c r="B377" s="61" t="s">
        <v>52</v>
      </c>
      <c r="C377" s="61" t="s">
        <v>739</v>
      </c>
      <c r="D377" s="62" t="s">
        <v>740</v>
      </c>
      <c r="E377" s="62"/>
      <c r="F377" s="60">
        <f t="shared" si="21"/>
        <v>2</v>
      </c>
      <c r="G377" s="60"/>
      <c r="H377" s="60">
        <v>2</v>
      </c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3"/>
      <c r="AC377" s="64" t="str">
        <f t="shared" ref="AC377:AC409" si="22">IF(F377=SUM(G377:AB377),"Проверка пройдена","Внимание! Сумма по видам деятельности должна быть равна суммарному выпуску")</f>
        <v>Проверка пройдена</v>
      </c>
    </row>
    <row r="378" spans="1:29" s="51" customFormat="1" x14ac:dyDescent="0.25">
      <c r="A378" s="61" t="s">
        <v>728</v>
      </c>
      <c r="B378" s="61" t="s">
        <v>52</v>
      </c>
      <c r="C378" s="61" t="s">
        <v>741</v>
      </c>
      <c r="D378" s="62" t="s">
        <v>742</v>
      </c>
      <c r="E378" s="62">
        <v>230801001</v>
      </c>
      <c r="F378" s="60">
        <f t="shared" si="21"/>
        <v>7</v>
      </c>
      <c r="G378" s="60"/>
      <c r="H378" s="60">
        <v>7</v>
      </c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3"/>
      <c r="AC378" s="64" t="str">
        <f t="shared" si="22"/>
        <v>Проверка пройдена</v>
      </c>
    </row>
    <row r="379" spans="1:29" s="24" customFormat="1" x14ac:dyDescent="0.25">
      <c r="A379" s="34" t="s">
        <v>732</v>
      </c>
      <c r="B379" s="34" t="s">
        <v>221</v>
      </c>
      <c r="C379" s="34" t="s">
        <v>788</v>
      </c>
      <c r="D379" s="57">
        <v>2366034460</v>
      </c>
      <c r="E379" s="57">
        <v>236601001</v>
      </c>
      <c r="F379" s="26">
        <f t="shared" si="21"/>
        <v>2</v>
      </c>
      <c r="G379" s="26">
        <v>2</v>
      </c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39"/>
      <c r="AC379" s="41" t="str">
        <f>IF(F379=SUM(G379:AB379),"Проверка пройдена","Внимание! Сумма по видам деятельности должна быть равна суммарному выпуску")</f>
        <v>Проверка пройдена</v>
      </c>
    </row>
    <row r="380" spans="1:29" s="24" customFormat="1" x14ac:dyDescent="0.25">
      <c r="A380" s="34" t="s">
        <v>732</v>
      </c>
      <c r="B380" s="34" t="s">
        <v>228</v>
      </c>
      <c r="C380" s="34" t="s">
        <v>789</v>
      </c>
      <c r="D380" s="57">
        <v>2320070177</v>
      </c>
      <c r="E380" s="57">
        <v>232001001</v>
      </c>
      <c r="F380" s="26">
        <f t="shared" si="21"/>
        <v>1</v>
      </c>
      <c r="G380" s="26">
        <v>1</v>
      </c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39"/>
      <c r="AC380" s="41" t="str">
        <f>IF(F380=SUM(G380:AB380),"Проверка пройдена","Внимание! Сумма по видам деятельности должна быть равна суммарному выпуску")</f>
        <v>Проверка пройдена</v>
      </c>
    </row>
    <row r="381" spans="1:29" s="24" customFormat="1" x14ac:dyDescent="0.25">
      <c r="A381" s="34" t="s">
        <v>732</v>
      </c>
      <c r="B381" s="34" t="s">
        <v>228</v>
      </c>
      <c r="C381" s="34" t="s">
        <v>790</v>
      </c>
      <c r="D381" s="57">
        <v>2319027970</v>
      </c>
      <c r="E381" s="57">
        <v>231901001</v>
      </c>
      <c r="F381" s="26">
        <f t="shared" si="21"/>
        <v>1</v>
      </c>
      <c r="G381" s="26">
        <v>1</v>
      </c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39"/>
      <c r="AC381" s="41" t="str">
        <f>IF(F381=SUM(G381:AB381),"Проверка пройдена","Внимание! Сумма по видам деятельности должна быть равна суммарному выпуску")</f>
        <v>Проверка пройдена</v>
      </c>
    </row>
    <row r="382" spans="1:29" s="24" customFormat="1" x14ac:dyDescent="0.25">
      <c r="A382" s="34" t="s">
        <v>732</v>
      </c>
      <c r="B382" s="34" t="s">
        <v>228</v>
      </c>
      <c r="C382" s="34" t="s">
        <v>791</v>
      </c>
      <c r="D382" s="57">
        <v>2320099666</v>
      </c>
      <c r="E382" s="57">
        <v>232001001</v>
      </c>
      <c r="F382" s="26">
        <f t="shared" si="21"/>
        <v>1</v>
      </c>
      <c r="G382" s="26">
        <v>1</v>
      </c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39"/>
      <c r="AC382" s="41" t="str">
        <f>IF(F382=SUM(G382:AB382),"Проверка пройдена","Внимание! Сумма по видам деятельности должна быть равна суммарному выпуску")</f>
        <v>Проверка пройдена</v>
      </c>
    </row>
    <row r="383" spans="1:29" s="24" customFormat="1" x14ac:dyDescent="0.25">
      <c r="A383" s="34" t="s">
        <v>732</v>
      </c>
      <c r="B383" s="34" t="s">
        <v>228</v>
      </c>
      <c r="C383" s="34" t="s">
        <v>792</v>
      </c>
      <c r="D383" s="57">
        <v>2319025638</v>
      </c>
      <c r="E383" s="57">
        <v>231901001</v>
      </c>
      <c r="F383" s="26">
        <f t="shared" si="21"/>
        <v>1</v>
      </c>
      <c r="G383" s="26">
        <v>1</v>
      </c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39"/>
      <c r="AC383" s="41" t="str">
        <f>IF(F383=SUM(G383:AB383),"Проверка пройдена","Внимание! Сумма по видам деятельности должна быть равна суммарному выпуску")</f>
        <v>Проверка пройдена</v>
      </c>
    </row>
    <row r="384" spans="1:29" s="51" customFormat="1" x14ac:dyDescent="0.25">
      <c r="A384" s="61" t="s">
        <v>730</v>
      </c>
      <c r="B384" s="61" t="s">
        <v>177</v>
      </c>
      <c r="C384" s="61" t="s">
        <v>831</v>
      </c>
      <c r="D384" s="62">
        <v>2349008492</v>
      </c>
      <c r="E384" s="62">
        <v>234901001</v>
      </c>
      <c r="F384" s="60">
        <f t="shared" ref="F384:F391" si="23">SUM(G384+H384+I384+J384+K384+L384+M384+N384+O384+P384+Q384+R384+S384+T384+U384+V384+W384+X384+Y384+Z384+AA384+AB384)</f>
        <v>1</v>
      </c>
      <c r="G384" s="60"/>
      <c r="H384" s="60">
        <v>1</v>
      </c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3"/>
      <c r="AC384" s="64" t="str">
        <f t="shared" ref="AC384:AC395" si="24">IF(F384=SUM(G384:AB384),"Проверка пройдена","Внимание! Сумма по видам деятельности должна быть равна суммарному выпуску")</f>
        <v>Проверка пройдена</v>
      </c>
    </row>
    <row r="385" spans="1:29" s="51" customFormat="1" x14ac:dyDescent="0.25">
      <c r="A385" s="61" t="s">
        <v>730</v>
      </c>
      <c r="B385" s="61" t="s">
        <v>177</v>
      </c>
      <c r="C385" s="61" t="s">
        <v>832</v>
      </c>
      <c r="D385" s="62">
        <v>2349025226</v>
      </c>
      <c r="E385" s="62">
        <v>237001001</v>
      </c>
      <c r="F385" s="60">
        <f t="shared" si="23"/>
        <v>1</v>
      </c>
      <c r="G385" s="60"/>
      <c r="H385" s="60">
        <v>1</v>
      </c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3"/>
      <c r="AC385" s="64" t="str">
        <f t="shared" si="24"/>
        <v>Проверка пройдена</v>
      </c>
    </row>
    <row r="386" spans="1:29" s="51" customFormat="1" x14ac:dyDescent="0.25">
      <c r="A386" s="61" t="s">
        <v>730</v>
      </c>
      <c r="B386" s="61" t="s">
        <v>177</v>
      </c>
      <c r="C386" s="61" t="s">
        <v>833</v>
      </c>
      <c r="D386" s="62">
        <v>2336020478</v>
      </c>
      <c r="E386" s="62">
        <v>233601001</v>
      </c>
      <c r="F386" s="60">
        <f t="shared" si="23"/>
        <v>1</v>
      </c>
      <c r="G386" s="60"/>
      <c r="H386" s="60">
        <v>1</v>
      </c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3"/>
      <c r="AC386" s="64" t="str">
        <f t="shared" si="24"/>
        <v>Проверка пройдена</v>
      </c>
    </row>
    <row r="387" spans="1:29" s="51" customFormat="1" x14ac:dyDescent="0.25">
      <c r="A387" s="61" t="s">
        <v>730</v>
      </c>
      <c r="B387" s="61" t="s">
        <v>177</v>
      </c>
      <c r="C387" s="61" t="s">
        <v>834</v>
      </c>
      <c r="D387" s="62" t="s">
        <v>835</v>
      </c>
      <c r="E387" s="62"/>
      <c r="F387" s="60">
        <f t="shared" si="23"/>
        <v>1</v>
      </c>
      <c r="G387" s="60"/>
      <c r="H387" s="60">
        <v>1</v>
      </c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3"/>
      <c r="AC387" s="64" t="str">
        <f t="shared" si="24"/>
        <v>Проверка пройдена</v>
      </c>
    </row>
    <row r="388" spans="1:29" s="51" customFormat="1" x14ac:dyDescent="0.25">
      <c r="A388" s="61" t="s">
        <v>730</v>
      </c>
      <c r="B388" s="61" t="s">
        <v>177</v>
      </c>
      <c r="C388" s="61" t="s">
        <v>836</v>
      </c>
      <c r="D388" s="62">
        <v>2613008475</v>
      </c>
      <c r="E388" s="62">
        <v>261301001</v>
      </c>
      <c r="F388" s="60">
        <f t="shared" si="23"/>
        <v>1</v>
      </c>
      <c r="G388" s="60"/>
      <c r="H388" s="60">
        <v>1</v>
      </c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3"/>
      <c r="AC388" s="64" t="str">
        <f t="shared" si="24"/>
        <v>Проверка пройдена</v>
      </c>
    </row>
    <row r="389" spans="1:29" s="51" customFormat="1" x14ac:dyDescent="0.25">
      <c r="A389" s="61" t="s">
        <v>730</v>
      </c>
      <c r="B389" s="61" t="s">
        <v>177</v>
      </c>
      <c r="C389" s="61" t="s">
        <v>837</v>
      </c>
      <c r="D389" s="62" t="s">
        <v>838</v>
      </c>
      <c r="E389" s="62"/>
      <c r="F389" s="60">
        <f t="shared" si="23"/>
        <v>1</v>
      </c>
      <c r="G389" s="60"/>
      <c r="H389" s="60">
        <v>1</v>
      </c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3"/>
      <c r="AC389" s="64" t="str">
        <f t="shared" si="24"/>
        <v>Проверка пройдена</v>
      </c>
    </row>
    <row r="390" spans="1:29" s="51" customFormat="1" x14ac:dyDescent="0.25">
      <c r="A390" s="61" t="s">
        <v>730</v>
      </c>
      <c r="B390" s="61" t="s">
        <v>178</v>
      </c>
      <c r="C390" s="61" t="s">
        <v>839</v>
      </c>
      <c r="D390" s="62">
        <v>2336015950</v>
      </c>
      <c r="E390" s="62">
        <v>233601001</v>
      </c>
      <c r="F390" s="60">
        <f t="shared" si="23"/>
        <v>1</v>
      </c>
      <c r="G390" s="60"/>
      <c r="H390" s="60">
        <v>1</v>
      </c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3"/>
      <c r="AC390" s="64" t="str">
        <f t="shared" si="24"/>
        <v>Проверка пройдена</v>
      </c>
    </row>
    <row r="391" spans="1:29" s="51" customFormat="1" x14ac:dyDescent="0.25">
      <c r="A391" s="61" t="s">
        <v>730</v>
      </c>
      <c r="B391" s="61" t="s">
        <v>194</v>
      </c>
      <c r="C391" s="61" t="s">
        <v>840</v>
      </c>
      <c r="D391" s="62" t="s">
        <v>841</v>
      </c>
      <c r="E391" s="62"/>
      <c r="F391" s="60">
        <f t="shared" si="23"/>
        <v>1</v>
      </c>
      <c r="G391" s="60"/>
      <c r="H391" s="60">
        <v>1</v>
      </c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3"/>
      <c r="AC391" s="64" t="str">
        <f t="shared" si="24"/>
        <v>Проверка пройдена</v>
      </c>
    </row>
    <row r="392" spans="1:29" s="51" customFormat="1" x14ac:dyDescent="0.25">
      <c r="A392" s="61" t="s">
        <v>730</v>
      </c>
      <c r="B392" s="61" t="s">
        <v>193</v>
      </c>
      <c r="C392" s="61" t="s">
        <v>842</v>
      </c>
      <c r="D392" s="62">
        <v>7743931676</v>
      </c>
      <c r="E392" s="62">
        <v>770101001</v>
      </c>
      <c r="F392" s="60">
        <v>1</v>
      </c>
      <c r="G392" s="60"/>
      <c r="H392" s="60">
        <v>1</v>
      </c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3"/>
      <c r="AC392" s="64" t="str">
        <f t="shared" si="24"/>
        <v>Проверка пройдена</v>
      </c>
    </row>
    <row r="393" spans="1:29" s="51" customFormat="1" x14ac:dyDescent="0.25">
      <c r="A393" s="61" t="s">
        <v>730</v>
      </c>
      <c r="B393" s="61" t="s">
        <v>120</v>
      </c>
      <c r="C393" s="61" t="s">
        <v>832</v>
      </c>
      <c r="D393" s="62">
        <v>2349025226</v>
      </c>
      <c r="E393" s="62">
        <v>237001001</v>
      </c>
      <c r="F393" s="60">
        <v>1</v>
      </c>
      <c r="G393" s="60"/>
      <c r="H393" s="60">
        <v>1</v>
      </c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3"/>
      <c r="AC393" s="64" t="str">
        <f t="shared" si="24"/>
        <v>Проверка пройдена</v>
      </c>
    </row>
    <row r="394" spans="1:29" s="51" customFormat="1" x14ac:dyDescent="0.25">
      <c r="A394" s="61" t="s">
        <v>730</v>
      </c>
      <c r="B394" s="61" t="s">
        <v>341</v>
      </c>
      <c r="C394" s="61" t="s">
        <v>843</v>
      </c>
      <c r="D394" s="62">
        <v>6316130984</v>
      </c>
      <c r="E394" s="62">
        <v>631601001</v>
      </c>
      <c r="F394" s="60">
        <v>7</v>
      </c>
      <c r="G394" s="60"/>
      <c r="H394" s="60">
        <v>7</v>
      </c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3"/>
      <c r="AC394" s="64" t="str">
        <f t="shared" si="24"/>
        <v>Проверка пройдена</v>
      </c>
    </row>
    <row r="395" spans="1:29" s="51" customFormat="1" x14ac:dyDescent="0.25">
      <c r="A395" s="61" t="s">
        <v>730</v>
      </c>
      <c r="B395" s="61" t="s">
        <v>122</v>
      </c>
      <c r="C395" s="61" t="s">
        <v>843</v>
      </c>
      <c r="D395" s="62">
        <v>6316130984</v>
      </c>
      <c r="E395" s="62">
        <v>631601001</v>
      </c>
      <c r="F395" s="60">
        <v>3</v>
      </c>
      <c r="G395" s="60"/>
      <c r="H395" s="60">
        <v>3</v>
      </c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3"/>
      <c r="AC395" s="64" t="str">
        <f t="shared" si="24"/>
        <v>Проверка пройдена</v>
      </c>
    </row>
    <row r="396" spans="1:29" s="24" customFormat="1" x14ac:dyDescent="0.25">
      <c r="A396" s="34" t="s">
        <v>733</v>
      </c>
      <c r="B396" s="34" t="s">
        <v>167</v>
      </c>
      <c r="C396" s="34" t="s">
        <v>955</v>
      </c>
      <c r="D396" s="57">
        <v>2350007648</v>
      </c>
      <c r="E396" s="57">
        <v>235001001</v>
      </c>
      <c r="F396" s="26">
        <v>2</v>
      </c>
      <c r="G396" s="26">
        <v>2</v>
      </c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39"/>
      <c r="AC396" s="41" t="str">
        <f t="shared" ref="AC396:AC408" si="25">IF(F396=SUM(G396:AB396),"Проверка пройдена","Внимание! Сумма по видам деятельности должна быть равна суммарному выпуску")</f>
        <v>Проверка пройдена</v>
      </c>
    </row>
    <row r="397" spans="1:29" s="24" customFormat="1" x14ac:dyDescent="0.25">
      <c r="A397" s="34" t="s">
        <v>733</v>
      </c>
      <c r="B397" s="34" t="s">
        <v>167</v>
      </c>
      <c r="C397" s="34" t="s">
        <v>956</v>
      </c>
      <c r="D397" s="57">
        <v>2328000083</v>
      </c>
      <c r="E397" s="57">
        <v>232801001</v>
      </c>
      <c r="F397" s="26">
        <v>2</v>
      </c>
      <c r="G397" s="26">
        <v>2</v>
      </c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39"/>
      <c r="AC397" s="41" t="str">
        <f t="shared" si="25"/>
        <v>Проверка пройдена</v>
      </c>
    </row>
    <row r="398" spans="1:29" s="24" customFormat="1" x14ac:dyDescent="0.25">
      <c r="A398" s="34" t="s">
        <v>733</v>
      </c>
      <c r="B398" s="34" t="s">
        <v>173</v>
      </c>
      <c r="C398" s="34" t="s">
        <v>956</v>
      </c>
      <c r="D398" s="57">
        <v>2328000083</v>
      </c>
      <c r="E398" s="57">
        <v>232801001</v>
      </c>
      <c r="F398" s="26">
        <v>5</v>
      </c>
      <c r="G398" s="26">
        <v>5</v>
      </c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39"/>
      <c r="AC398" s="41" t="str">
        <f t="shared" si="25"/>
        <v>Проверка пройдена</v>
      </c>
    </row>
    <row r="399" spans="1:29" s="24" customFormat="1" x14ac:dyDescent="0.25">
      <c r="A399" s="34" t="s">
        <v>733</v>
      </c>
      <c r="B399" s="34" t="s">
        <v>87</v>
      </c>
      <c r="C399" s="34" t="s">
        <v>956</v>
      </c>
      <c r="D399" s="57">
        <v>2328000083</v>
      </c>
      <c r="E399" s="57">
        <v>232801001</v>
      </c>
      <c r="F399" s="26">
        <v>2</v>
      </c>
      <c r="G399" s="26">
        <v>2</v>
      </c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39"/>
      <c r="AC399" s="41" t="str">
        <f t="shared" si="25"/>
        <v>Проверка пройдена</v>
      </c>
    </row>
    <row r="400" spans="1:29" s="24" customFormat="1" x14ac:dyDescent="0.25">
      <c r="A400" s="34" t="s">
        <v>733</v>
      </c>
      <c r="B400" s="34" t="s">
        <v>167</v>
      </c>
      <c r="C400" s="34" t="s">
        <v>957</v>
      </c>
      <c r="D400" s="57">
        <v>2350010520</v>
      </c>
      <c r="E400" s="57">
        <v>235001001</v>
      </c>
      <c r="F400" s="26">
        <v>2</v>
      </c>
      <c r="G400" s="26">
        <v>2</v>
      </c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39"/>
      <c r="AC400" s="41" t="str">
        <f t="shared" si="25"/>
        <v>Проверка пройдена</v>
      </c>
    </row>
    <row r="401" spans="1:29" s="24" customFormat="1" x14ac:dyDescent="0.25">
      <c r="A401" s="34" t="s">
        <v>733</v>
      </c>
      <c r="B401" s="34" t="s">
        <v>954</v>
      </c>
      <c r="C401" s="34" t="s">
        <v>958</v>
      </c>
      <c r="D401" s="57">
        <v>2350006771</v>
      </c>
      <c r="E401" s="57">
        <v>235001001</v>
      </c>
      <c r="F401" s="26">
        <v>1</v>
      </c>
      <c r="G401" s="26">
        <v>1</v>
      </c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39"/>
      <c r="AC401" s="41" t="str">
        <f t="shared" si="25"/>
        <v>Проверка пройдена</v>
      </c>
    </row>
    <row r="402" spans="1:29" s="24" customFormat="1" x14ac:dyDescent="0.25">
      <c r="A402" s="34" t="s">
        <v>731</v>
      </c>
      <c r="B402" s="34" t="s">
        <v>46</v>
      </c>
      <c r="C402" s="34" t="s">
        <v>1110</v>
      </c>
      <c r="D402" s="57">
        <v>2309001660</v>
      </c>
      <c r="E402" s="57">
        <v>234902001</v>
      </c>
      <c r="F402" s="26">
        <v>1</v>
      </c>
      <c r="G402" s="26">
        <v>1</v>
      </c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39"/>
      <c r="AC402" s="41" t="str">
        <f t="shared" si="25"/>
        <v>Проверка пройдена</v>
      </c>
    </row>
    <row r="403" spans="1:29" s="24" customFormat="1" x14ac:dyDescent="0.25">
      <c r="A403" s="34" t="s">
        <v>731</v>
      </c>
      <c r="B403" s="34" t="s">
        <v>46</v>
      </c>
      <c r="C403" s="34" t="s">
        <v>1111</v>
      </c>
      <c r="D403" s="57">
        <v>2349024215</v>
      </c>
      <c r="E403" s="57">
        <v>234901001</v>
      </c>
      <c r="F403" s="26">
        <v>2</v>
      </c>
      <c r="G403" s="26">
        <v>2</v>
      </c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39"/>
      <c r="AC403" s="41" t="str">
        <f t="shared" si="25"/>
        <v>Проверка пройдена</v>
      </c>
    </row>
    <row r="404" spans="1:29" s="24" customFormat="1" x14ac:dyDescent="0.25">
      <c r="A404" s="34" t="s">
        <v>731</v>
      </c>
      <c r="B404" s="34" t="s">
        <v>294</v>
      </c>
      <c r="C404" s="34" t="s">
        <v>1112</v>
      </c>
      <c r="D404" s="57">
        <v>370006709</v>
      </c>
      <c r="E404" s="57">
        <v>237001001</v>
      </c>
      <c r="F404" s="26">
        <v>1</v>
      </c>
      <c r="G404" s="26">
        <v>1</v>
      </c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39"/>
      <c r="AC404" s="41" t="str">
        <f t="shared" si="25"/>
        <v>Проверка пройдена</v>
      </c>
    </row>
    <row r="405" spans="1:29" s="24" customFormat="1" x14ac:dyDescent="0.25">
      <c r="A405" s="34" t="s">
        <v>731</v>
      </c>
      <c r="B405" s="34" t="s">
        <v>251</v>
      </c>
      <c r="C405" s="34" t="s">
        <v>1113</v>
      </c>
      <c r="D405" s="57">
        <v>2349024423</v>
      </c>
      <c r="E405" s="57">
        <v>234901001</v>
      </c>
      <c r="F405" s="26">
        <v>1</v>
      </c>
      <c r="G405" s="26">
        <v>1</v>
      </c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39"/>
      <c r="AC405" s="41" t="str">
        <f t="shared" si="25"/>
        <v>Проверка пройдена</v>
      </c>
    </row>
    <row r="406" spans="1:29" s="24" customFormat="1" x14ac:dyDescent="0.25">
      <c r="A406" s="34" t="s">
        <v>731</v>
      </c>
      <c r="B406" s="34" t="s">
        <v>251</v>
      </c>
      <c r="C406" s="34" t="s">
        <v>1114</v>
      </c>
      <c r="D406" s="57">
        <v>2349001031</v>
      </c>
      <c r="E406" s="57">
        <v>234901001</v>
      </c>
      <c r="F406" s="26">
        <v>1</v>
      </c>
      <c r="G406" s="26">
        <v>1</v>
      </c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39"/>
      <c r="AC406" s="41" t="str">
        <f t="shared" si="25"/>
        <v>Проверка пройдена</v>
      </c>
    </row>
    <row r="407" spans="1:29" s="24" customFormat="1" x14ac:dyDescent="0.25">
      <c r="A407" s="34" t="s">
        <v>731</v>
      </c>
      <c r="B407" s="34" t="s">
        <v>251</v>
      </c>
      <c r="C407" s="34" t="s">
        <v>1115</v>
      </c>
      <c r="D407" s="58" t="s">
        <v>1220</v>
      </c>
      <c r="E407" s="57"/>
      <c r="F407" s="26">
        <v>1</v>
      </c>
      <c r="G407" s="26">
        <v>1</v>
      </c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39"/>
      <c r="AC407" s="41" t="str">
        <f t="shared" si="25"/>
        <v>Проверка пройдена</v>
      </c>
    </row>
    <row r="408" spans="1:29" s="24" customFormat="1" x14ac:dyDescent="0.25">
      <c r="A408" s="34" t="s">
        <v>731</v>
      </c>
      <c r="B408" s="34" t="s">
        <v>173</v>
      </c>
      <c r="C408" s="34" t="s">
        <v>1116</v>
      </c>
      <c r="D408" s="57">
        <v>2352039564</v>
      </c>
      <c r="E408" s="57">
        <v>235201001</v>
      </c>
      <c r="F408" s="26">
        <v>1</v>
      </c>
      <c r="G408" s="26">
        <v>1</v>
      </c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39"/>
      <c r="AC408" s="41" t="str">
        <f t="shared" si="25"/>
        <v>Проверка пройдена</v>
      </c>
    </row>
    <row r="409" spans="1:29" s="51" customFormat="1" x14ac:dyDescent="0.25">
      <c r="A409" s="61" t="s">
        <v>734</v>
      </c>
      <c r="B409" s="61" t="s">
        <v>110</v>
      </c>
      <c r="C409" s="61" t="s">
        <v>743</v>
      </c>
      <c r="D409" s="65" t="s">
        <v>1219</v>
      </c>
      <c r="E409" s="62"/>
      <c r="F409" s="60">
        <f>SUM(G409+H409+I409+J409+K409+L409+M409+N409+O409+P409+Q409+R409+S409+T409+U409+V409+W409+X409+Y409+Z409+AA409+AB409)</f>
        <v>2</v>
      </c>
      <c r="G409" s="60"/>
      <c r="H409" s="60">
        <v>2</v>
      </c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3"/>
      <c r="AC409" s="64" t="str">
        <f t="shared" si="22"/>
        <v>Проверка пройдена</v>
      </c>
    </row>
    <row r="410" spans="1:29" s="24" customFormat="1" x14ac:dyDescent="0.25">
      <c r="A410" s="34" t="s">
        <v>735</v>
      </c>
      <c r="B410" s="34" t="s">
        <v>167</v>
      </c>
      <c r="C410" s="34" t="s">
        <v>772</v>
      </c>
      <c r="D410" s="57">
        <v>2357005456</v>
      </c>
      <c r="E410" s="57">
        <v>235701001</v>
      </c>
      <c r="F410" s="26">
        <f t="shared" ref="F410:F421" si="26">SUM(G410+H410+I410+J410+K410+L410+M410+N410+O410+P410+Q410+R410+S410+T410+U410+V410+W410+X410+Y410+Z410+AA410+AB410)</f>
        <v>3</v>
      </c>
      <c r="G410" s="26"/>
      <c r="H410" s="26"/>
      <c r="I410" s="26"/>
      <c r="J410" s="26"/>
      <c r="K410" s="26"/>
      <c r="L410" s="26"/>
      <c r="M410" s="26">
        <v>3</v>
      </c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39"/>
      <c r="AC410" s="41" t="str">
        <f t="shared" ref="AC410" si="27">IF(F410=SUM(G410:AB410),"Проверка пройдена","Внимание! Сумма по видам деятельности должна быть равна суммарному выпуску")</f>
        <v>Проверка пройдена</v>
      </c>
    </row>
    <row r="411" spans="1:29" s="24" customFormat="1" x14ac:dyDescent="0.25">
      <c r="A411" s="34" t="s">
        <v>736</v>
      </c>
      <c r="B411" s="34" t="s">
        <v>911</v>
      </c>
      <c r="C411" s="34" t="s">
        <v>1117</v>
      </c>
      <c r="D411" s="57">
        <v>6140000192</v>
      </c>
      <c r="E411" s="57">
        <v>502701001</v>
      </c>
      <c r="F411" s="26">
        <f t="shared" si="26"/>
        <v>8</v>
      </c>
      <c r="G411" s="26">
        <v>8</v>
      </c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39"/>
      <c r="AC411" s="41" t="str">
        <f t="shared" ref="AC411:AC412" si="28">IF(F411=SUM(G411:AB411),"Проверка пройдена","Внимание! Сумма по видам деятельности должна быть равна суммарному выпуску")</f>
        <v>Проверка пройдена</v>
      </c>
    </row>
    <row r="412" spans="1:29" s="24" customFormat="1" x14ac:dyDescent="0.25">
      <c r="A412" s="34" t="s">
        <v>736</v>
      </c>
      <c r="B412" s="34" t="s">
        <v>911</v>
      </c>
      <c r="C412" s="34" t="s">
        <v>1118</v>
      </c>
      <c r="D412" s="58" t="s">
        <v>1218</v>
      </c>
      <c r="E412" s="57"/>
      <c r="F412" s="26">
        <f t="shared" si="26"/>
        <v>2</v>
      </c>
      <c r="G412" s="26">
        <v>2</v>
      </c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39"/>
      <c r="AC412" s="41" t="str">
        <f t="shared" si="28"/>
        <v>Проверка пройдена</v>
      </c>
    </row>
    <row r="413" spans="1:29" s="51" customFormat="1" x14ac:dyDescent="0.25">
      <c r="A413" s="61" t="s">
        <v>1025</v>
      </c>
      <c r="B413" s="61" t="s">
        <v>164</v>
      </c>
      <c r="C413" s="61" t="s">
        <v>1024</v>
      </c>
      <c r="D413" s="62">
        <v>7702070139</v>
      </c>
      <c r="E413" s="62">
        <v>231043002</v>
      </c>
      <c r="F413" s="60">
        <f t="shared" si="26"/>
        <v>2</v>
      </c>
      <c r="G413" s="60"/>
      <c r="H413" s="60">
        <v>2</v>
      </c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3"/>
      <c r="AC413" s="64" t="str">
        <f>IF(F413=SUM(G413:AB413),"Проверка пройдена","Внимание! Сумма по видам деятельности должна быть равна суммарному выпуску")</f>
        <v>Проверка пройдена</v>
      </c>
    </row>
    <row r="414" spans="1:29" s="24" customFormat="1" x14ac:dyDescent="0.25">
      <c r="A414" s="34" t="s">
        <v>1119</v>
      </c>
      <c r="B414" s="34" t="s">
        <v>125</v>
      </c>
      <c r="C414" s="34" t="s">
        <v>1120</v>
      </c>
      <c r="D414" s="57">
        <v>2353017771</v>
      </c>
      <c r="E414" s="57">
        <v>235301001</v>
      </c>
      <c r="F414" s="26">
        <f t="shared" si="26"/>
        <v>1</v>
      </c>
      <c r="G414" s="26">
        <v>1</v>
      </c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39"/>
      <c r="AC414" s="41" t="str">
        <f t="shared" ref="AC414:AC421" si="29">IF(F414=SUM(G414:AB414),"Проверка пройдена","Внимание! Сумма по видам деятельности должна быть равна суммарному выпуску")</f>
        <v>Проверка пройдена</v>
      </c>
    </row>
    <row r="415" spans="1:29" s="25" customFormat="1" x14ac:dyDescent="0.25">
      <c r="A415" s="34" t="s">
        <v>1208</v>
      </c>
      <c r="B415" s="34" t="s">
        <v>52</v>
      </c>
      <c r="C415" s="34" t="s">
        <v>1209</v>
      </c>
      <c r="D415" s="57">
        <v>7708503727</v>
      </c>
      <c r="E415" s="57">
        <v>997650001</v>
      </c>
      <c r="F415" s="26">
        <f t="shared" si="26"/>
        <v>1</v>
      </c>
      <c r="G415" s="26">
        <v>1</v>
      </c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39"/>
      <c r="AC415" s="41" t="str">
        <f t="shared" si="29"/>
        <v>Проверка пройдена</v>
      </c>
    </row>
    <row r="416" spans="1:29" s="25" customFormat="1" x14ac:dyDescent="0.25">
      <c r="A416" s="34" t="s">
        <v>1208</v>
      </c>
      <c r="B416" s="34" t="s">
        <v>411</v>
      </c>
      <c r="C416" s="34" t="s">
        <v>1210</v>
      </c>
      <c r="D416" s="57">
        <v>7708503727</v>
      </c>
      <c r="E416" s="57">
        <v>230931023</v>
      </c>
      <c r="F416" s="26">
        <f t="shared" si="26"/>
        <v>3</v>
      </c>
      <c r="G416" s="26">
        <v>3</v>
      </c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39"/>
      <c r="AC416" s="41" t="str">
        <f t="shared" si="29"/>
        <v>Проверка пройдена</v>
      </c>
    </row>
    <row r="417" spans="1:29" s="25" customFormat="1" x14ac:dyDescent="0.25">
      <c r="A417" s="34" t="s">
        <v>1208</v>
      </c>
      <c r="B417" s="34" t="s">
        <v>139</v>
      </c>
      <c r="C417" s="34" t="s">
        <v>1211</v>
      </c>
      <c r="D417" s="57">
        <v>7708503727</v>
      </c>
      <c r="E417" s="57">
        <v>770801001</v>
      </c>
      <c r="F417" s="26">
        <f t="shared" si="26"/>
        <v>6</v>
      </c>
      <c r="G417" s="26">
        <v>6</v>
      </c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39"/>
      <c r="AC417" s="41" t="str">
        <f t="shared" si="29"/>
        <v>Проверка пройдена</v>
      </c>
    </row>
    <row r="418" spans="1:29" s="25" customFormat="1" x14ac:dyDescent="0.25">
      <c r="A418" s="34" t="s">
        <v>1208</v>
      </c>
      <c r="B418" s="34" t="s">
        <v>141</v>
      </c>
      <c r="C418" s="34" t="s">
        <v>1212</v>
      </c>
      <c r="D418" s="57">
        <v>7708503727</v>
      </c>
      <c r="E418" s="57">
        <v>236045141</v>
      </c>
      <c r="F418" s="26">
        <f t="shared" si="26"/>
        <v>2</v>
      </c>
      <c r="G418" s="26">
        <v>2</v>
      </c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39"/>
      <c r="AC418" s="41" t="str">
        <f t="shared" si="29"/>
        <v>Проверка пройдена</v>
      </c>
    </row>
    <row r="419" spans="1:29" s="50" customFormat="1" x14ac:dyDescent="0.25">
      <c r="A419" s="61" t="s">
        <v>1208</v>
      </c>
      <c r="B419" s="61" t="s">
        <v>143</v>
      </c>
      <c r="C419" s="61" t="s">
        <v>1213</v>
      </c>
      <c r="D419" s="62">
        <v>7708503727</v>
      </c>
      <c r="E419" s="62">
        <v>616245024</v>
      </c>
      <c r="F419" s="60">
        <f t="shared" si="26"/>
        <v>23</v>
      </c>
      <c r="G419" s="60">
        <v>22</v>
      </c>
      <c r="H419" s="60">
        <v>1</v>
      </c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3"/>
      <c r="AC419" s="64" t="str">
        <f t="shared" si="29"/>
        <v>Проверка пройдена</v>
      </c>
    </row>
    <row r="420" spans="1:29" s="25" customFormat="1" x14ac:dyDescent="0.25">
      <c r="A420" s="34" t="s">
        <v>1208</v>
      </c>
      <c r="B420" s="34" t="s">
        <v>146</v>
      </c>
      <c r="C420" s="34" t="s">
        <v>1214</v>
      </c>
      <c r="D420" s="57">
        <v>7708503727</v>
      </c>
      <c r="E420" s="57">
        <v>616745029</v>
      </c>
      <c r="F420" s="26">
        <f t="shared" si="26"/>
        <v>12</v>
      </c>
      <c r="G420" s="26">
        <v>12</v>
      </c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39"/>
      <c r="AC420" s="41" t="str">
        <f t="shared" si="29"/>
        <v>Проверка пройдена</v>
      </c>
    </row>
    <row r="421" spans="1:29" s="25" customFormat="1" x14ac:dyDescent="0.25">
      <c r="A421" s="34" t="s">
        <v>1208</v>
      </c>
      <c r="B421" s="34" t="s">
        <v>148</v>
      </c>
      <c r="C421" s="34" t="s">
        <v>1214</v>
      </c>
      <c r="D421" s="57">
        <v>7708503727</v>
      </c>
      <c r="E421" s="57">
        <v>616745029</v>
      </c>
      <c r="F421" s="26">
        <f t="shared" si="26"/>
        <v>10</v>
      </c>
      <c r="G421" s="26">
        <v>10</v>
      </c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39"/>
      <c r="AC421" s="41" t="str">
        <f t="shared" si="29"/>
        <v>Проверка пройдена</v>
      </c>
    </row>
    <row r="422" spans="1:29" s="49" customFormat="1" x14ac:dyDescent="0.25">
      <c r="A422" s="44"/>
      <c r="B422" s="44"/>
      <c r="C422" s="45" t="s">
        <v>1259</v>
      </c>
      <c r="D422" s="59"/>
      <c r="E422" s="59"/>
      <c r="F422" s="46">
        <f>SUM(F4:F421)</f>
        <v>711</v>
      </c>
      <c r="G422" s="46">
        <f t="shared" ref="G422:AB422" si="30">SUM(G4:G421)</f>
        <v>400</v>
      </c>
      <c r="H422" s="46">
        <f t="shared" si="30"/>
        <v>258</v>
      </c>
      <c r="I422" s="46">
        <f t="shared" si="30"/>
        <v>0</v>
      </c>
      <c r="J422" s="46">
        <f t="shared" si="30"/>
        <v>24</v>
      </c>
      <c r="K422" s="46">
        <f t="shared" si="30"/>
        <v>0</v>
      </c>
      <c r="L422" s="46">
        <f t="shared" si="30"/>
        <v>0</v>
      </c>
      <c r="M422" s="46">
        <f t="shared" si="30"/>
        <v>7</v>
      </c>
      <c r="N422" s="46">
        <f t="shared" si="30"/>
        <v>1</v>
      </c>
      <c r="O422" s="46">
        <f t="shared" si="30"/>
        <v>0</v>
      </c>
      <c r="P422" s="46">
        <f t="shared" si="30"/>
        <v>15</v>
      </c>
      <c r="Q422" s="46">
        <f t="shared" si="30"/>
        <v>5</v>
      </c>
      <c r="R422" s="46">
        <f t="shared" si="30"/>
        <v>1</v>
      </c>
      <c r="S422" s="46">
        <f t="shared" si="30"/>
        <v>0</v>
      </c>
      <c r="T422" s="46">
        <f t="shared" si="30"/>
        <v>0</v>
      </c>
      <c r="U422" s="46">
        <f t="shared" si="30"/>
        <v>0</v>
      </c>
      <c r="V422" s="46">
        <f t="shared" si="30"/>
        <v>0</v>
      </c>
      <c r="W422" s="46">
        <f t="shared" si="30"/>
        <v>0</v>
      </c>
      <c r="X422" s="46">
        <f t="shared" si="30"/>
        <v>0</v>
      </c>
      <c r="Y422" s="46">
        <f t="shared" si="30"/>
        <v>0</v>
      </c>
      <c r="Z422" s="46">
        <f t="shared" si="30"/>
        <v>0</v>
      </c>
      <c r="AA422" s="46">
        <f t="shared" si="30"/>
        <v>0</v>
      </c>
      <c r="AB422" s="47">
        <f t="shared" si="30"/>
        <v>0</v>
      </c>
      <c r="AC422" s="48"/>
    </row>
  </sheetData>
  <autoFilter ref="A3:AC422"/>
  <mergeCells count="2">
    <mergeCell ref="G1:L1"/>
    <mergeCell ref="M1:AB1"/>
  </mergeCells>
  <conditionalFormatting sqref="B384">
    <cfRule type="duplicateValues" dxfId="10" priority="10"/>
  </conditionalFormatting>
  <conditionalFormatting sqref="B385">
    <cfRule type="duplicateValues" dxfId="9" priority="9"/>
  </conditionalFormatting>
  <conditionalFormatting sqref="B386">
    <cfRule type="duplicateValues" dxfId="8" priority="8"/>
  </conditionalFormatting>
  <conditionalFormatting sqref="B387">
    <cfRule type="duplicateValues" dxfId="7" priority="7"/>
  </conditionalFormatting>
  <conditionalFormatting sqref="B388">
    <cfRule type="duplicateValues" dxfId="6" priority="6"/>
  </conditionalFormatting>
  <conditionalFormatting sqref="B389">
    <cfRule type="duplicateValues" dxfId="5" priority="5"/>
  </conditionalFormatting>
  <conditionalFormatting sqref="B392">
    <cfRule type="duplicateValues" dxfId="4" priority="4"/>
  </conditionalFormatting>
  <conditionalFormatting sqref="B393">
    <cfRule type="duplicateValues" dxfId="3" priority="3"/>
  </conditionalFormatting>
  <conditionalFormatting sqref="B394">
    <cfRule type="duplicateValues" dxfId="2" priority="2"/>
  </conditionalFormatting>
  <conditionalFormatting sqref="B395">
    <cfRule type="duplicateValues" dxfId="1" priority="1"/>
  </conditionalFormatting>
  <conditionalFormatting sqref="B391">
    <cfRule type="duplicateValues" dxfId="0" priority="11"/>
  </conditionalFormatting>
  <dataValidations count="1">
    <dataValidation type="list" allowBlank="1" showInputMessage="1" showErrorMessage="1" sqref="B4:B383">
      <formula1>$B$2:$B$618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Списки!$A$2:$A$618</xm:f>
          </x14:formula1>
          <xm:sqref>B396:B414</xm:sqref>
        </x14:dataValidation>
        <x14:dataValidation type="list" allowBlank="1" showInputMessage="1" showErrorMessage="1">
          <x14:formula1>
            <xm:f>'D:\профориентация белова\отчеты в ЦОПП\[Форма_2_по_нозологиям_2023,_2024_5_строк.xlsx]Списки (не редактирутся)'!#REF!</xm:f>
          </x14:formula1>
          <xm:sqref>B384:B389 B391:B395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8"/>
  <sheetViews>
    <sheetView workbookViewId="0">
      <selection activeCell="L16" sqref="L16"/>
    </sheetView>
  </sheetViews>
  <sheetFormatPr defaultRowHeight="15" x14ac:dyDescent="0.25"/>
  <sheetData>
    <row r="1" spans="1:8" x14ac:dyDescent="0.25">
      <c r="A1" t="s">
        <v>686</v>
      </c>
      <c r="H1" t="s">
        <v>682</v>
      </c>
    </row>
    <row r="2" spans="1:8" x14ac:dyDescent="0.25">
      <c r="A2" t="s">
        <v>523</v>
      </c>
      <c r="H2" t="s">
        <v>29</v>
      </c>
    </row>
    <row r="3" spans="1:8" x14ac:dyDescent="0.25">
      <c r="A3" t="s">
        <v>399</v>
      </c>
      <c r="H3" t="s">
        <v>30</v>
      </c>
    </row>
    <row r="4" spans="1:8" x14ac:dyDescent="0.25">
      <c r="A4" t="s">
        <v>481</v>
      </c>
      <c r="H4" t="s">
        <v>31</v>
      </c>
    </row>
    <row r="5" spans="1:8" x14ac:dyDescent="0.25">
      <c r="A5" t="s">
        <v>453</v>
      </c>
      <c r="H5" t="s">
        <v>32</v>
      </c>
    </row>
    <row r="6" spans="1:8" x14ac:dyDescent="0.25">
      <c r="A6" t="s">
        <v>36</v>
      </c>
      <c r="H6" t="s">
        <v>33</v>
      </c>
    </row>
    <row r="7" spans="1:8" x14ac:dyDescent="0.25">
      <c r="A7" t="s">
        <v>542</v>
      </c>
      <c r="H7" t="s">
        <v>34</v>
      </c>
    </row>
    <row r="8" spans="1:8" x14ac:dyDescent="0.25">
      <c r="A8" t="s">
        <v>543</v>
      </c>
      <c r="H8" t="s">
        <v>35</v>
      </c>
    </row>
    <row r="9" spans="1:8" x14ac:dyDescent="0.25">
      <c r="A9" t="s">
        <v>410</v>
      </c>
    </row>
    <row r="10" spans="1:8" x14ac:dyDescent="0.25">
      <c r="A10" t="s">
        <v>37</v>
      </c>
    </row>
    <row r="11" spans="1:8" x14ac:dyDescent="0.25">
      <c r="A11" t="s">
        <v>38</v>
      </c>
    </row>
    <row r="12" spans="1:8" x14ac:dyDescent="0.25">
      <c r="A12" t="s">
        <v>39</v>
      </c>
    </row>
    <row r="13" spans="1:8" x14ac:dyDescent="0.25">
      <c r="A13" t="s">
        <v>314</v>
      </c>
    </row>
    <row r="14" spans="1:8" x14ac:dyDescent="0.25">
      <c r="A14" t="s">
        <v>40</v>
      </c>
    </row>
    <row r="15" spans="1:8" x14ac:dyDescent="0.25">
      <c r="A15" t="s">
        <v>41</v>
      </c>
    </row>
    <row r="16" spans="1:8" x14ac:dyDescent="0.25">
      <c r="A16" t="s">
        <v>530</v>
      </c>
    </row>
    <row r="17" spans="1:1" x14ac:dyDescent="0.25">
      <c r="A17" t="s">
        <v>544</v>
      </c>
    </row>
    <row r="18" spans="1:1" x14ac:dyDescent="0.25">
      <c r="A18" t="s">
        <v>42</v>
      </c>
    </row>
    <row r="19" spans="1:1" x14ac:dyDescent="0.25">
      <c r="A19" t="s">
        <v>545</v>
      </c>
    </row>
    <row r="20" spans="1:1" x14ac:dyDescent="0.25">
      <c r="A20" t="s">
        <v>43</v>
      </c>
    </row>
    <row r="21" spans="1:1" x14ac:dyDescent="0.25">
      <c r="A21" t="s">
        <v>524</v>
      </c>
    </row>
    <row r="22" spans="1:1" x14ac:dyDescent="0.25">
      <c r="A22" t="s">
        <v>44</v>
      </c>
    </row>
    <row r="23" spans="1:1" x14ac:dyDescent="0.25">
      <c r="A23" t="s">
        <v>315</v>
      </c>
    </row>
    <row r="24" spans="1:1" x14ac:dyDescent="0.25">
      <c r="A24" t="s">
        <v>546</v>
      </c>
    </row>
    <row r="25" spans="1:1" x14ac:dyDescent="0.25">
      <c r="A25" t="s">
        <v>354</v>
      </c>
    </row>
    <row r="26" spans="1:1" x14ac:dyDescent="0.25">
      <c r="A26" t="s">
        <v>375</v>
      </c>
    </row>
    <row r="27" spans="1:1" x14ac:dyDescent="0.25">
      <c r="A27" t="s">
        <v>45</v>
      </c>
    </row>
    <row r="28" spans="1:1" x14ac:dyDescent="0.25">
      <c r="A28" t="s">
        <v>46</v>
      </c>
    </row>
    <row r="29" spans="1:1" x14ac:dyDescent="0.25">
      <c r="A29" t="s">
        <v>280</v>
      </c>
    </row>
    <row r="30" spans="1:1" x14ac:dyDescent="0.25">
      <c r="A30" t="s">
        <v>47</v>
      </c>
    </row>
    <row r="31" spans="1:1" x14ac:dyDescent="0.25">
      <c r="A31" t="s">
        <v>48</v>
      </c>
    </row>
    <row r="32" spans="1:1" x14ac:dyDescent="0.25">
      <c r="A32" t="s">
        <v>49</v>
      </c>
    </row>
    <row r="33" spans="1:1" x14ac:dyDescent="0.25">
      <c r="A33" t="s">
        <v>50</v>
      </c>
    </row>
    <row r="34" spans="1:1" x14ac:dyDescent="0.25">
      <c r="A34" t="s">
        <v>51</v>
      </c>
    </row>
    <row r="35" spans="1:1" x14ac:dyDescent="0.25">
      <c r="A35" t="s">
        <v>547</v>
      </c>
    </row>
    <row r="36" spans="1:1" x14ac:dyDescent="0.25">
      <c r="A36" t="s">
        <v>52</v>
      </c>
    </row>
    <row r="37" spans="1:1" x14ac:dyDescent="0.25">
      <c r="A37" t="s">
        <v>247</v>
      </c>
    </row>
    <row r="38" spans="1:1" x14ac:dyDescent="0.25">
      <c r="A38" t="s">
        <v>53</v>
      </c>
    </row>
    <row r="39" spans="1:1" x14ac:dyDescent="0.25">
      <c r="A39" t="s">
        <v>248</v>
      </c>
    </row>
    <row r="40" spans="1:1" x14ac:dyDescent="0.25">
      <c r="A40" t="s">
        <v>54</v>
      </c>
    </row>
    <row r="41" spans="1:1" x14ac:dyDescent="0.25">
      <c r="A41" t="s">
        <v>55</v>
      </c>
    </row>
    <row r="42" spans="1:1" x14ac:dyDescent="0.25">
      <c r="A42" t="s">
        <v>56</v>
      </c>
    </row>
    <row r="43" spans="1:1" x14ac:dyDescent="0.25">
      <c r="A43" t="s">
        <v>57</v>
      </c>
    </row>
    <row r="44" spans="1:1" x14ac:dyDescent="0.25">
      <c r="A44" t="s">
        <v>58</v>
      </c>
    </row>
    <row r="45" spans="1:1" x14ac:dyDescent="0.25">
      <c r="A45" t="s">
        <v>59</v>
      </c>
    </row>
    <row r="46" spans="1:1" x14ac:dyDescent="0.25">
      <c r="A46" t="s">
        <v>249</v>
      </c>
    </row>
    <row r="47" spans="1:1" x14ac:dyDescent="0.25">
      <c r="A47" t="s">
        <v>548</v>
      </c>
    </row>
    <row r="48" spans="1:1" x14ac:dyDescent="0.25">
      <c r="A48" t="s">
        <v>60</v>
      </c>
    </row>
    <row r="49" spans="1:1" x14ac:dyDescent="0.25">
      <c r="A49" t="s">
        <v>61</v>
      </c>
    </row>
    <row r="50" spans="1:1" x14ac:dyDescent="0.25">
      <c r="A50" t="s">
        <v>549</v>
      </c>
    </row>
    <row r="51" spans="1:1" x14ac:dyDescent="0.25">
      <c r="A51" t="s">
        <v>62</v>
      </c>
    </row>
    <row r="52" spans="1:1" x14ac:dyDescent="0.25">
      <c r="A52" t="s">
        <v>63</v>
      </c>
    </row>
    <row r="53" spans="1:1" x14ac:dyDescent="0.25">
      <c r="A53" t="s">
        <v>64</v>
      </c>
    </row>
    <row r="54" spans="1:1" x14ac:dyDescent="0.25">
      <c r="A54" t="s">
        <v>65</v>
      </c>
    </row>
    <row r="55" spans="1:1" x14ac:dyDescent="0.25">
      <c r="A55" t="s">
        <v>66</v>
      </c>
    </row>
    <row r="56" spans="1:1" x14ac:dyDescent="0.25">
      <c r="A56" t="s">
        <v>67</v>
      </c>
    </row>
    <row r="57" spans="1:1" x14ac:dyDescent="0.25">
      <c r="A57" t="s">
        <v>68</v>
      </c>
    </row>
    <row r="58" spans="1:1" x14ac:dyDescent="0.25">
      <c r="A58" t="s">
        <v>333</v>
      </c>
    </row>
    <row r="59" spans="1:1" x14ac:dyDescent="0.25">
      <c r="A59" t="s">
        <v>69</v>
      </c>
    </row>
    <row r="60" spans="1:1" x14ac:dyDescent="0.25">
      <c r="A60" t="s">
        <v>70</v>
      </c>
    </row>
    <row r="61" spans="1:1" x14ac:dyDescent="0.25">
      <c r="A61" t="s">
        <v>71</v>
      </c>
    </row>
    <row r="62" spans="1:1" x14ac:dyDescent="0.25">
      <c r="A62" t="s">
        <v>72</v>
      </c>
    </row>
    <row r="63" spans="1:1" x14ac:dyDescent="0.25">
      <c r="A63" t="s">
        <v>73</v>
      </c>
    </row>
    <row r="64" spans="1:1" x14ac:dyDescent="0.25">
      <c r="A64" t="s">
        <v>74</v>
      </c>
    </row>
    <row r="65" spans="1:1" x14ac:dyDescent="0.25">
      <c r="A65" t="s">
        <v>550</v>
      </c>
    </row>
    <row r="66" spans="1:1" x14ac:dyDescent="0.25">
      <c r="A66" t="s">
        <v>551</v>
      </c>
    </row>
    <row r="67" spans="1:1" x14ac:dyDescent="0.25">
      <c r="A67" t="s">
        <v>552</v>
      </c>
    </row>
    <row r="68" spans="1:1" x14ac:dyDescent="0.25">
      <c r="A68" t="s">
        <v>553</v>
      </c>
    </row>
    <row r="69" spans="1:1" x14ac:dyDescent="0.25">
      <c r="A69" t="s">
        <v>316</v>
      </c>
    </row>
    <row r="70" spans="1:1" x14ac:dyDescent="0.25">
      <c r="A70" t="s">
        <v>554</v>
      </c>
    </row>
    <row r="71" spans="1:1" x14ac:dyDescent="0.25">
      <c r="A71" t="s">
        <v>555</v>
      </c>
    </row>
    <row r="72" spans="1:1" x14ac:dyDescent="0.25">
      <c r="A72" t="s">
        <v>75</v>
      </c>
    </row>
    <row r="73" spans="1:1" x14ac:dyDescent="0.25">
      <c r="A73" t="s">
        <v>76</v>
      </c>
    </row>
    <row r="74" spans="1:1" x14ac:dyDescent="0.25">
      <c r="A74" t="s">
        <v>359</v>
      </c>
    </row>
    <row r="75" spans="1:1" x14ac:dyDescent="0.25">
      <c r="A75" t="s">
        <v>77</v>
      </c>
    </row>
    <row r="76" spans="1:1" x14ac:dyDescent="0.25">
      <c r="A76" t="s">
        <v>475</v>
      </c>
    </row>
    <row r="77" spans="1:1" x14ac:dyDescent="0.25">
      <c r="A77" t="s">
        <v>556</v>
      </c>
    </row>
    <row r="78" spans="1:1" x14ac:dyDescent="0.25">
      <c r="A78" t="s">
        <v>503</v>
      </c>
    </row>
    <row r="79" spans="1:1" x14ac:dyDescent="0.25">
      <c r="A79" t="s">
        <v>281</v>
      </c>
    </row>
    <row r="80" spans="1:1" x14ac:dyDescent="0.25">
      <c r="A80" t="s">
        <v>282</v>
      </c>
    </row>
    <row r="81" spans="1:1" x14ac:dyDescent="0.25">
      <c r="A81" t="s">
        <v>355</v>
      </c>
    </row>
    <row r="82" spans="1:1" x14ac:dyDescent="0.25">
      <c r="A82" t="s">
        <v>557</v>
      </c>
    </row>
    <row r="83" spans="1:1" x14ac:dyDescent="0.25">
      <c r="A83" t="s">
        <v>360</v>
      </c>
    </row>
    <row r="84" spans="1:1" x14ac:dyDescent="0.25">
      <c r="A84" t="s">
        <v>78</v>
      </c>
    </row>
    <row r="85" spans="1:1" x14ac:dyDescent="0.25">
      <c r="A85" t="s">
        <v>485</v>
      </c>
    </row>
    <row r="86" spans="1:1" x14ac:dyDescent="0.25">
      <c r="A86" t="s">
        <v>515</v>
      </c>
    </row>
    <row r="87" spans="1:1" x14ac:dyDescent="0.25">
      <c r="A87" t="s">
        <v>400</v>
      </c>
    </row>
    <row r="88" spans="1:1" x14ac:dyDescent="0.25">
      <c r="A88" t="s">
        <v>411</v>
      </c>
    </row>
    <row r="89" spans="1:1" x14ac:dyDescent="0.25">
      <c r="A89" t="s">
        <v>482</v>
      </c>
    </row>
    <row r="90" spans="1:1" x14ac:dyDescent="0.25">
      <c r="A90" t="s">
        <v>376</v>
      </c>
    </row>
    <row r="91" spans="1:1" x14ac:dyDescent="0.25">
      <c r="A91" t="s">
        <v>558</v>
      </c>
    </row>
    <row r="92" spans="1:1" x14ac:dyDescent="0.25">
      <c r="A92" t="s">
        <v>283</v>
      </c>
    </row>
    <row r="93" spans="1:1" x14ac:dyDescent="0.25">
      <c r="A93" t="s">
        <v>284</v>
      </c>
    </row>
    <row r="94" spans="1:1" x14ac:dyDescent="0.25">
      <c r="A94" t="s">
        <v>79</v>
      </c>
    </row>
    <row r="95" spans="1:1" x14ac:dyDescent="0.25">
      <c r="A95" t="s">
        <v>401</v>
      </c>
    </row>
    <row r="96" spans="1:1" x14ac:dyDescent="0.25">
      <c r="A96" t="s">
        <v>412</v>
      </c>
    </row>
    <row r="97" spans="1:1" x14ac:dyDescent="0.25">
      <c r="A97" t="s">
        <v>80</v>
      </c>
    </row>
    <row r="98" spans="1:1" x14ac:dyDescent="0.25">
      <c r="A98" t="s">
        <v>334</v>
      </c>
    </row>
    <row r="99" spans="1:1" x14ac:dyDescent="0.25">
      <c r="A99" t="s">
        <v>81</v>
      </c>
    </row>
    <row r="100" spans="1:1" x14ac:dyDescent="0.25">
      <c r="A100" t="s">
        <v>559</v>
      </c>
    </row>
    <row r="101" spans="1:1" x14ac:dyDescent="0.25">
      <c r="A101" t="s">
        <v>560</v>
      </c>
    </row>
    <row r="102" spans="1:1" x14ac:dyDescent="0.25">
      <c r="A102" t="s">
        <v>561</v>
      </c>
    </row>
    <row r="103" spans="1:1" x14ac:dyDescent="0.25">
      <c r="A103" t="s">
        <v>490</v>
      </c>
    </row>
    <row r="104" spans="1:1" x14ac:dyDescent="0.25">
      <c r="A104" t="s">
        <v>454</v>
      </c>
    </row>
    <row r="105" spans="1:1" x14ac:dyDescent="0.25">
      <c r="A105" t="s">
        <v>413</v>
      </c>
    </row>
    <row r="106" spans="1:1" x14ac:dyDescent="0.25">
      <c r="A106" t="s">
        <v>414</v>
      </c>
    </row>
    <row r="107" spans="1:1" x14ac:dyDescent="0.25">
      <c r="A107" t="s">
        <v>455</v>
      </c>
    </row>
    <row r="108" spans="1:1" x14ac:dyDescent="0.25">
      <c r="A108" t="s">
        <v>562</v>
      </c>
    </row>
    <row r="109" spans="1:1" x14ac:dyDescent="0.25">
      <c r="A109" t="s">
        <v>563</v>
      </c>
    </row>
    <row r="110" spans="1:1" x14ac:dyDescent="0.25">
      <c r="A110" t="s">
        <v>564</v>
      </c>
    </row>
    <row r="111" spans="1:1" x14ac:dyDescent="0.25">
      <c r="A111" t="s">
        <v>415</v>
      </c>
    </row>
    <row r="112" spans="1:1" x14ac:dyDescent="0.25">
      <c r="A112" t="s">
        <v>456</v>
      </c>
    </row>
    <row r="113" spans="1:1" x14ac:dyDescent="0.25">
      <c r="A113" t="s">
        <v>416</v>
      </c>
    </row>
    <row r="114" spans="1:1" x14ac:dyDescent="0.25">
      <c r="A114" t="s">
        <v>402</v>
      </c>
    </row>
    <row r="115" spans="1:1" x14ac:dyDescent="0.25">
      <c r="A115" t="s">
        <v>476</v>
      </c>
    </row>
    <row r="116" spans="1:1" x14ac:dyDescent="0.25">
      <c r="A116" t="s">
        <v>565</v>
      </c>
    </row>
    <row r="117" spans="1:1" x14ac:dyDescent="0.25">
      <c r="A117" t="s">
        <v>477</v>
      </c>
    </row>
    <row r="118" spans="1:1" x14ac:dyDescent="0.25">
      <c r="A118" t="s">
        <v>566</v>
      </c>
    </row>
    <row r="119" spans="1:1" x14ac:dyDescent="0.25">
      <c r="A119" t="s">
        <v>488</v>
      </c>
    </row>
    <row r="120" spans="1:1" x14ac:dyDescent="0.25">
      <c r="A120" t="s">
        <v>483</v>
      </c>
    </row>
    <row r="121" spans="1:1" x14ac:dyDescent="0.25">
      <c r="A121" t="s">
        <v>417</v>
      </c>
    </row>
    <row r="122" spans="1:1" x14ac:dyDescent="0.25">
      <c r="A122" t="s">
        <v>82</v>
      </c>
    </row>
    <row r="123" spans="1:1" x14ac:dyDescent="0.25">
      <c r="A123" t="s">
        <v>361</v>
      </c>
    </row>
    <row r="124" spans="1:1" x14ac:dyDescent="0.25">
      <c r="A124" t="s">
        <v>403</v>
      </c>
    </row>
    <row r="125" spans="1:1" x14ac:dyDescent="0.25">
      <c r="A125" t="s">
        <v>567</v>
      </c>
    </row>
    <row r="126" spans="1:1" x14ac:dyDescent="0.25">
      <c r="A126" t="s">
        <v>568</v>
      </c>
    </row>
    <row r="127" spans="1:1" x14ac:dyDescent="0.25">
      <c r="A127" t="s">
        <v>83</v>
      </c>
    </row>
    <row r="128" spans="1:1" x14ac:dyDescent="0.25">
      <c r="A128" t="s">
        <v>250</v>
      </c>
    </row>
    <row r="129" spans="1:1" x14ac:dyDescent="0.25">
      <c r="A129" t="s">
        <v>251</v>
      </c>
    </row>
    <row r="130" spans="1:1" x14ac:dyDescent="0.25">
      <c r="A130" t="s">
        <v>504</v>
      </c>
    </row>
    <row r="131" spans="1:1" x14ac:dyDescent="0.25">
      <c r="A131" t="s">
        <v>491</v>
      </c>
    </row>
    <row r="132" spans="1:1" x14ac:dyDescent="0.25">
      <c r="A132" t="s">
        <v>252</v>
      </c>
    </row>
    <row r="133" spans="1:1" x14ac:dyDescent="0.25">
      <c r="A133" t="s">
        <v>253</v>
      </c>
    </row>
    <row r="134" spans="1:1" x14ac:dyDescent="0.25">
      <c r="A134" t="s">
        <v>84</v>
      </c>
    </row>
    <row r="135" spans="1:1" x14ac:dyDescent="0.25">
      <c r="A135" t="s">
        <v>362</v>
      </c>
    </row>
    <row r="136" spans="1:1" x14ac:dyDescent="0.25">
      <c r="A136" t="s">
        <v>377</v>
      </c>
    </row>
    <row r="137" spans="1:1" x14ac:dyDescent="0.25">
      <c r="A137" t="s">
        <v>356</v>
      </c>
    </row>
    <row r="138" spans="1:1" x14ac:dyDescent="0.25">
      <c r="A138" t="s">
        <v>85</v>
      </c>
    </row>
    <row r="139" spans="1:1" x14ac:dyDescent="0.25">
      <c r="A139" t="s">
        <v>569</v>
      </c>
    </row>
    <row r="140" spans="1:1" x14ac:dyDescent="0.25">
      <c r="A140" t="s">
        <v>86</v>
      </c>
    </row>
    <row r="141" spans="1:1" x14ac:dyDescent="0.25">
      <c r="A141" t="s">
        <v>404</v>
      </c>
    </row>
    <row r="142" spans="1:1" x14ac:dyDescent="0.25">
      <c r="A142" t="s">
        <v>487</v>
      </c>
    </row>
    <row r="143" spans="1:1" x14ac:dyDescent="0.25">
      <c r="A143" t="s">
        <v>457</v>
      </c>
    </row>
    <row r="144" spans="1:1" x14ac:dyDescent="0.25">
      <c r="A144" t="s">
        <v>87</v>
      </c>
    </row>
    <row r="145" spans="1:1" x14ac:dyDescent="0.25">
      <c r="A145" t="s">
        <v>570</v>
      </c>
    </row>
    <row r="146" spans="1:1" x14ac:dyDescent="0.25">
      <c r="A146" t="s">
        <v>517</v>
      </c>
    </row>
    <row r="147" spans="1:1" x14ac:dyDescent="0.25">
      <c r="A147" t="s">
        <v>571</v>
      </c>
    </row>
    <row r="148" spans="1:1" x14ac:dyDescent="0.25">
      <c r="A148" t="s">
        <v>572</v>
      </c>
    </row>
    <row r="149" spans="1:1" x14ac:dyDescent="0.25">
      <c r="A149" t="s">
        <v>285</v>
      </c>
    </row>
    <row r="150" spans="1:1" x14ac:dyDescent="0.25">
      <c r="A150" t="s">
        <v>541</v>
      </c>
    </row>
    <row r="151" spans="1:1" x14ac:dyDescent="0.25">
      <c r="A151" t="s">
        <v>505</v>
      </c>
    </row>
    <row r="152" spans="1:1" x14ac:dyDescent="0.25">
      <c r="A152" t="s">
        <v>573</v>
      </c>
    </row>
    <row r="153" spans="1:1" x14ac:dyDescent="0.25">
      <c r="A153" t="s">
        <v>317</v>
      </c>
    </row>
    <row r="154" spans="1:1" x14ac:dyDescent="0.25">
      <c r="A154" t="s">
        <v>418</v>
      </c>
    </row>
    <row r="155" spans="1:1" x14ac:dyDescent="0.25">
      <c r="A155" t="s">
        <v>574</v>
      </c>
    </row>
    <row r="156" spans="1:1" x14ac:dyDescent="0.25">
      <c r="A156" t="s">
        <v>286</v>
      </c>
    </row>
    <row r="157" spans="1:1" x14ac:dyDescent="0.25">
      <c r="A157" t="s">
        <v>287</v>
      </c>
    </row>
    <row r="158" spans="1:1" x14ac:dyDescent="0.25">
      <c r="A158" t="s">
        <v>419</v>
      </c>
    </row>
    <row r="159" spans="1:1" x14ac:dyDescent="0.25">
      <c r="A159" t="s">
        <v>88</v>
      </c>
    </row>
    <row r="160" spans="1:1" x14ac:dyDescent="0.25">
      <c r="A160" t="s">
        <v>575</v>
      </c>
    </row>
    <row r="161" spans="1:1" x14ac:dyDescent="0.25">
      <c r="A161" t="s">
        <v>576</v>
      </c>
    </row>
    <row r="162" spans="1:1" x14ac:dyDescent="0.25">
      <c r="A162" t="s">
        <v>577</v>
      </c>
    </row>
    <row r="163" spans="1:1" x14ac:dyDescent="0.25">
      <c r="A163" t="s">
        <v>378</v>
      </c>
    </row>
    <row r="164" spans="1:1" x14ac:dyDescent="0.25">
      <c r="A164" t="s">
        <v>288</v>
      </c>
    </row>
    <row r="165" spans="1:1" x14ac:dyDescent="0.25">
      <c r="A165" t="s">
        <v>578</v>
      </c>
    </row>
    <row r="166" spans="1:1" x14ac:dyDescent="0.25">
      <c r="A166" t="s">
        <v>89</v>
      </c>
    </row>
    <row r="167" spans="1:1" x14ac:dyDescent="0.25">
      <c r="A167" t="s">
        <v>289</v>
      </c>
    </row>
    <row r="168" spans="1:1" x14ac:dyDescent="0.25">
      <c r="A168" t="s">
        <v>90</v>
      </c>
    </row>
    <row r="169" spans="1:1" x14ac:dyDescent="0.25">
      <c r="A169" t="s">
        <v>290</v>
      </c>
    </row>
    <row r="170" spans="1:1" x14ac:dyDescent="0.25">
      <c r="A170" t="s">
        <v>91</v>
      </c>
    </row>
    <row r="171" spans="1:1" x14ac:dyDescent="0.25">
      <c r="A171" t="s">
        <v>318</v>
      </c>
    </row>
    <row r="172" spans="1:1" x14ac:dyDescent="0.25">
      <c r="A172" t="s">
        <v>92</v>
      </c>
    </row>
    <row r="173" spans="1:1" x14ac:dyDescent="0.25">
      <c r="A173" t="s">
        <v>93</v>
      </c>
    </row>
    <row r="174" spans="1:1" x14ac:dyDescent="0.25">
      <c r="A174" t="s">
        <v>94</v>
      </c>
    </row>
    <row r="175" spans="1:1" x14ac:dyDescent="0.25">
      <c r="A175" t="s">
        <v>518</v>
      </c>
    </row>
    <row r="176" spans="1:1" x14ac:dyDescent="0.25">
      <c r="A176" t="s">
        <v>579</v>
      </c>
    </row>
    <row r="177" spans="1:1" x14ac:dyDescent="0.25">
      <c r="A177" t="s">
        <v>335</v>
      </c>
    </row>
    <row r="178" spans="1:1" x14ac:dyDescent="0.25">
      <c r="A178" t="s">
        <v>363</v>
      </c>
    </row>
    <row r="179" spans="1:1" x14ac:dyDescent="0.25">
      <c r="A179" t="s">
        <v>95</v>
      </c>
    </row>
    <row r="180" spans="1:1" x14ac:dyDescent="0.25">
      <c r="A180" t="s">
        <v>96</v>
      </c>
    </row>
    <row r="181" spans="1:1" x14ac:dyDescent="0.25">
      <c r="A181" t="s">
        <v>97</v>
      </c>
    </row>
    <row r="182" spans="1:1" x14ac:dyDescent="0.25">
      <c r="A182" t="s">
        <v>580</v>
      </c>
    </row>
    <row r="183" spans="1:1" x14ac:dyDescent="0.25">
      <c r="A183" t="s">
        <v>98</v>
      </c>
    </row>
    <row r="184" spans="1:1" x14ac:dyDescent="0.25">
      <c r="A184" t="s">
        <v>99</v>
      </c>
    </row>
    <row r="185" spans="1:1" x14ac:dyDescent="0.25">
      <c r="A185" t="s">
        <v>336</v>
      </c>
    </row>
    <row r="186" spans="1:1" x14ac:dyDescent="0.25">
      <c r="A186" t="s">
        <v>254</v>
      </c>
    </row>
    <row r="187" spans="1:1" x14ac:dyDescent="0.25">
      <c r="A187" t="s">
        <v>255</v>
      </c>
    </row>
    <row r="188" spans="1:1" x14ac:dyDescent="0.25">
      <c r="A188" t="s">
        <v>337</v>
      </c>
    </row>
    <row r="189" spans="1:1" x14ac:dyDescent="0.25">
      <c r="A189" t="s">
        <v>100</v>
      </c>
    </row>
    <row r="190" spans="1:1" x14ac:dyDescent="0.25">
      <c r="A190" t="s">
        <v>256</v>
      </c>
    </row>
    <row r="191" spans="1:1" x14ac:dyDescent="0.25">
      <c r="A191" t="s">
        <v>291</v>
      </c>
    </row>
    <row r="192" spans="1:1" x14ac:dyDescent="0.25">
      <c r="A192" t="s">
        <v>101</v>
      </c>
    </row>
    <row r="193" spans="1:1" x14ac:dyDescent="0.25">
      <c r="A193" t="s">
        <v>102</v>
      </c>
    </row>
    <row r="194" spans="1:1" x14ac:dyDescent="0.25">
      <c r="A194" t="s">
        <v>103</v>
      </c>
    </row>
    <row r="195" spans="1:1" x14ac:dyDescent="0.25">
      <c r="A195" t="s">
        <v>581</v>
      </c>
    </row>
    <row r="196" spans="1:1" x14ac:dyDescent="0.25">
      <c r="A196" t="s">
        <v>104</v>
      </c>
    </row>
    <row r="197" spans="1:1" x14ac:dyDescent="0.25">
      <c r="A197" t="s">
        <v>536</v>
      </c>
    </row>
    <row r="198" spans="1:1" x14ac:dyDescent="0.25">
      <c r="A198" t="s">
        <v>257</v>
      </c>
    </row>
    <row r="199" spans="1:1" x14ac:dyDescent="0.25">
      <c r="A199" t="s">
        <v>582</v>
      </c>
    </row>
    <row r="200" spans="1:1" x14ac:dyDescent="0.25">
      <c r="A200" t="s">
        <v>379</v>
      </c>
    </row>
    <row r="201" spans="1:1" x14ac:dyDescent="0.25">
      <c r="A201" t="s">
        <v>583</v>
      </c>
    </row>
    <row r="202" spans="1:1" x14ac:dyDescent="0.25">
      <c r="A202" t="s">
        <v>584</v>
      </c>
    </row>
    <row r="203" spans="1:1" x14ac:dyDescent="0.25">
      <c r="A203" t="s">
        <v>585</v>
      </c>
    </row>
    <row r="204" spans="1:1" x14ac:dyDescent="0.25">
      <c r="A204" t="s">
        <v>540</v>
      </c>
    </row>
    <row r="205" spans="1:1" x14ac:dyDescent="0.25">
      <c r="A205" t="s">
        <v>537</v>
      </c>
    </row>
    <row r="206" spans="1:1" x14ac:dyDescent="0.25">
      <c r="A206" t="s">
        <v>586</v>
      </c>
    </row>
    <row r="207" spans="1:1" x14ac:dyDescent="0.25">
      <c r="A207" t="s">
        <v>531</v>
      </c>
    </row>
    <row r="208" spans="1:1" x14ac:dyDescent="0.25">
      <c r="A208" t="s">
        <v>258</v>
      </c>
    </row>
    <row r="209" spans="1:1" x14ac:dyDescent="0.25">
      <c r="A209" t="s">
        <v>259</v>
      </c>
    </row>
    <row r="210" spans="1:1" x14ac:dyDescent="0.25">
      <c r="A210" t="s">
        <v>260</v>
      </c>
    </row>
    <row r="211" spans="1:1" x14ac:dyDescent="0.25">
      <c r="A211" t="s">
        <v>587</v>
      </c>
    </row>
    <row r="212" spans="1:1" x14ac:dyDescent="0.25">
      <c r="A212" t="s">
        <v>588</v>
      </c>
    </row>
    <row r="213" spans="1:1" x14ac:dyDescent="0.25">
      <c r="A213" t="s">
        <v>292</v>
      </c>
    </row>
    <row r="214" spans="1:1" x14ac:dyDescent="0.25">
      <c r="A214" t="s">
        <v>589</v>
      </c>
    </row>
    <row r="215" spans="1:1" x14ac:dyDescent="0.25">
      <c r="A215" t="s">
        <v>590</v>
      </c>
    </row>
    <row r="216" spans="1:1" x14ac:dyDescent="0.25">
      <c r="A216" t="s">
        <v>261</v>
      </c>
    </row>
    <row r="217" spans="1:1" x14ac:dyDescent="0.25">
      <c r="A217" t="s">
        <v>380</v>
      </c>
    </row>
    <row r="218" spans="1:1" x14ac:dyDescent="0.25">
      <c r="A218" t="s">
        <v>381</v>
      </c>
    </row>
    <row r="219" spans="1:1" x14ac:dyDescent="0.25">
      <c r="A219" t="s">
        <v>364</v>
      </c>
    </row>
    <row r="220" spans="1:1" x14ac:dyDescent="0.25">
      <c r="A220" t="s">
        <v>338</v>
      </c>
    </row>
    <row r="221" spans="1:1" x14ac:dyDescent="0.25">
      <c r="A221" t="s">
        <v>105</v>
      </c>
    </row>
    <row r="222" spans="1:1" x14ac:dyDescent="0.25">
      <c r="A222" t="s">
        <v>262</v>
      </c>
    </row>
    <row r="223" spans="1:1" x14ac:dyDescent="0.25">
      <c r="A223" t="s">
        <v>394</v>
      </c>
    </row>
    <row r="224" spans="1:1" x14ac:dyDescent="0.25">
      <c r="A224" t="s">
        <v>516</v>
      </c>
    </row>
    <row r="225" spans="1:1" x14ac:dyDescent="0.25">
      <c r="A225" t="s">
        <v>591</v>
      </c>
    </row>
    <row r="226" spans="1:1" x14ac:dyDescent="0.25">
      <c r="A226" t="s">
        <v>106</v>
      </c>
    </row>
    <row r="227" spans="1:1" x14ac:dyDescent="0.25">
      <c r="A227" t="s">
        <v>107</v>
      </c>
    </row>
    <row r="228" spans="1:1" x14ac:dyDescent="0.25">
      <c r="A228" t="s">
        <v>592</v>
      </c>
    </row>
    <row r="229" spans="1:1" x14ac:dyDescent="0.25">
      <c r="A229" t="s">
        <v>593</v>
      </c>
    </row>
    <row r="230" spans="1:1" x14ac:dyDescent="0.25">
      <c r="A230" t="s">
        <v>365</v>
      </c>
    </row>
    <row r="231" spans="1:1" x14ac:dyDescent="0.25">
      <c r="A231" t="s">
        <v>594</v>
      </c>
    </row>
    <row r="232" spans="1:1" x14ac:dyDescent="0.25">
      <c r="A232" t="s">
        <v>595</v>
      </c>
    </row>
    <row r="233" spans="1:1" x14ac:dyDescent="0.25">
      <c r="A233" t="s">
        <v>108</v>
      </c>
    </row>
    <row r="234" spans="1:1" x14ac:dyDescent="0.25">
      <c r="A234" t="s">
        <v>596</v>
      </c>
    </row>
    <row r="235" spans="1:1" x14ac:dyDescent="0.25">
      <c r="A235" t="s">
        <v>339</v>
      </c>
    </row>
    <row r="236" spans="1:1" x14ac:dyDescent="0.25">
      <c r="A236" t="s">
        <v>420</v>
      </c>
    </row>
    <row r="237" spans="1:1" x14ac:dyDescent="0.25">
      <c r="A237" t="s">
        <v>421</v>
      </c>
    </row>
    <row r="238" spans="1:1" x14ac:dyDescent="0.25">
      <c r="A238" t="s">
        <v>109</v>
      </c>
    </row>
    <row r="239" spans="1:1" x14ac:dyDescent="0.25">
      <c r="A239" t="s">
        <v>525</v>
      </c>
    </row>
    <row r="240" spans="1:1" x14ac:dyDescent="0.25">
      <c r="A240" t="s">
        <v>526</v>
      </c>
    </row>
    <row r="241" spans="1:1" x14ac:dyDescent="0.25">
      <c r="A241" t="s">
        <v>478</v>
      </c>
    </row>
    <row r="242" spans="1:1" x14ac:dyDescent="0.25">
      <c r="A242" t="s">
        <v>263</v>
      </c>
    </row>
    <row r="243" spans="1:1" x14ac:dyDescent="0.25">
      <c r="A243" t="s">
        <v>110</v>
      </c>
    </row>
    <row r="244" spans="1:1" x14ac:dyDescent="0.25">
      <c r="A244" t="s">
        <v>111</v>
      </c>
    </row>
    <row r="245" spans="1:1" x14ac:dyDescent="0.25">
      <c r="A245" t="s">
        <v>597</v>
      </c>
    </row>
    <row r="246" spans="1:1" x14ac:dyDescent="0.25">
      <c r="A246" t="s">
        <v>340</v>
      </c>
    </row>
    <row r="247" spans="1:1" x14ac:dyDescent="0.25">
      <c r="A247" t="s">
        <v>112</v>
      </c>
    </row>
    <row r="248" spans="1:1" x14ac:dyDescent="0.25">
      <c r="A248" t="s">
        <v>113</v>
      </c>
    </row>
    <row r="249" spans="1:1" x14ac:dyDescent="0.25">
      <c r="A249" t="s">
        <v>494</v>
      </c>
    </row>
    <row r="250" spans="1:1" x14ac:dyDescent="0.25">
      <c r="A250" t="s">
        <v>422</v>
      </c>
    </row>
    <row r="251" spans="1:1" x14ac:dyDescent="0.25">
      <c r="A251" t="s">
        <v>495</v>
      </c>
    </row>
    <row r="252" spans="1:1" x14ac:dyDescent="0.25">
      <c r="A252" t="s">
        <v>114</v>
      </c>
    </row>
    <row r="253" spans="1:1" x14ac:dyDescent="0.25">
      <c r="A253" t="s">
        <v>115</v>
      </c>
    </row>
    <row r="254" spans="1:1" x14ac:dyDescent="0.25">
      <c r="A254" t="s">
        <v>382</v>
      </c>
    </row>
    <row r="255" spans="1:1" x14ac:dyDescent="0.25">
      <c r="A255" t="s">
        <v>116</v>
      </c>
    </row>
    <row r="256" spans="1:1" x14ac:dyDescent="0.25">
      <c r="A256" t="s">
        <v>117</v>
      </c>
    </row>
    <row r="257" spans="1:1" x14ac:dyDescent="0.25">
      <c r="A257" t="s">
        <v>118</v>
      </c>
    </row>
    <row r="258" spans="1:1" x14ac:dyDescent="0.25">
      <c r="A258" t="s">
        <v>319</v>
      </c>
    </row>
    <row r="259" spans="1:1" x14ac:dyDescent="0.25">
      <c r="A259" t="s">
        <v>598</v>
      </c>
    </row>
    <row r="260" spans="1:1" x14ac:dyDescent="0.25">
      <c r="A260" t="s">
        <v>599</v>
      </c>
    </row>
    <row r="261" spans="1:1" x14ac:dyDescent="0.25">
      <c r="A261" t="s">
        <v>119</v>
      </c>
    </row>
    <row r="262" spans="1:1" x14ac:dyDescent="0.25">
      <c r="A262" t="s">
        <v>120</v>
      </c>
    </row>
    <row r="263" spans="1:1" x14ac:dyDescent="0.25">
      <c r="A263" t="s">
        <v>121</v>
      </c>
    </row>
    <row r="264" spans="1:1" x14ac:dyDescent="0.25">
      <c r="A264" t="s">
        <v>341</v>
      </c>
    </row>
    <row r="265" spans="1:1" x14ac:dyDescent="0.25">
      <c r="A265" t="s">
        <v>486</v>
      </c>
    </row>
    <row r="266" spans="1:1" x14ac:dyDescent="0.25">
      <c r="A266" t="s">
        <v>122</v>
      </c>
    </row>
    <row r="267" spans="1:1" x14ac:dyDescent="0.25">
      <c r="A267" t="s">
        <v>342</v>
      </c>
    </row>
    <row r="268" spans="1:1" x14ac:dyDescent="0.25">
      <c r="A268" t="s">
        <v>600</v>
      </c>
    </row>
    <row r="269" spans="1:1" x14ac:dyDescent="0.25">
      <c r="A269" t="s">
        <v>383</v>
      </c>
    </row>
    <row r="270" spans="1:1" x14ac:dyDescent="0.25">
      <c r="A270" t="s">
        <v>528</v>
      </c>
    </row>
    <row r="271" spans="1:1" x14ac:dyDescent="0.25">
      <c r="A271" t="s">
        <v>529</v>
      </c>
    </row>
    <row r="272" spans="1:1" x14ac:dyDescent="0.25">
      <c r="A272" t="s">
        <v>506</v>
      </c>
    </row>
    <row r="273" spans="1:1" x14ac:dyDescent="0.25">
      <c r="A273" t="s">
        <v>601</v>
      </c>
    </row>
    <row r="274" spans="1:1" x14ac:dyDescent="0.25">
      <c r="A274" t="s">
        <v>123</v>
      </c>
    </row>
    <row r="275" spans="1:1" x14ac:dyDescent="0.25">
      <c r="A275" t="s">
        <v>343</v>
      </c>
    </row>
    <row r="276" spans="1:1" x14ac:dyDescent="0.25">
      <c r="A276" t="s">
        <v>602</v>
      </c>
    </row>
    <row r="277" spans="1:1" x14ac:dyDescent="0.25">
      <c r="A277" t="s">
        <v>472</v>
      </c>
    </row>
    <row r="278" spans="1:1" x14ac:dyDescent="0.25">
      <c r="A278" t="s">
        <v>474</v>
      </c>
    </row>
    <row r="279" spans="1:1" x14ac:dyDescent="0.25">
      <c r="A279" t="s">
        <v>507</v>
      </c>
    </row>
    <row r="280" spans="1:1" x14ac:dyDescent="0.25">
      <c r="A280" t="s">
        <v>320</v>
      </c>
    </row>
    <row r="281" spans="1:1" x14ac:dyDescent="0.25">
      <c r="A281" t="s">
        <v>321</v>
      </c>
    </row>
    <row r="282" spans="1:1" x14ac:dyDescent="0.25">
      <c r="A282" t="s">
        <v>322</v>
      </c>
    </row>
    <row r="283" spans="1:1" x14ac:dyDescent="0.25">
      <c r="A283" t="s">
        <v>124</v>
      </c>
    </row>
    <row r="284" spans="1:1" x14ac:dyDescent="0.25">
      <c r="A284" t="s">
        <v>125</v>
      </c>
    </row>
    <row r="285" spans="1:1" x14ac:dyDescent="0.25">
      <c r="A285" t="s">
        <v>293</v>
      </c>
    </row>
    <row r="286" spans="1:1" x14ac:dyDescent="0.25">
      <c r="A286" t="s">
        <v>423</v>
      </c>
    </row>
    <row r="287" spans="1:1" x14ac:dyDescent="0.25">
      <c r="A287" t="s">
        <v>264</v>
      </c>
    </row>
    <row r="288" spans="1:1" x14ac:dyDescent="0.25">
      <c r="A288" t="s">
        <v>265</v>
      </c>
    </row>
    <row r="289" spans="1:1" x14ac:dyDescent="0.25">
      <c r="A289" t="s">
        <v>344</v>
      </c>
    </row>
    <row r="290" spans="1:1" x14ac:dyDescent="0.25">
      <c r="A290" t="s">
        <v>345</v>
      </c>
    </row>
    <row r="291" spans="1:1" x14ac:dyDescent="0.25">
      <c r="A291" t="s">
        <v>266</v>
      </c>
    </row>
    <row r="292" spans="1:1" x14ac:dyDescent="0.25">
      <c r="A292" t="s">
        <v>267</v>
      </c>
    </row>
    <row r="293" spans="1:1" x14ac:dyDescent="0.25">
      <c r="A293" t="s">
        <v>268</v>
      </c>
    </row>
    <row r="294" spans="1:1" x14ac:dyDescent="0.25">
      <c r="A294" t="s">
        <v>269</v>
      </c>
    </row>
    <row r="295" spans="1:1" x14ac:dyDescent="0.25">
      <c r="A295" t="s">
        <v>473</v>
      </c>
    </row>
    <row r="296" spans="1:1" x14ac:dyDescent="0.25">
      <c r="A296" t="s">
        <v>126</v>
      </c>
    </row>
    <row r="297" spans="1:1" x14ac:dyDescent="0.25">
      <c r="A297" t="s">
        <v>127</v>
      </c>
    </row>
    <row r="298" spans="1:1" x14ac:dyDescent="0.25">
      <c r="A298" t="s">
        <v>128</v>
      </c>
    </row>
    <row r="299" spans="1:1" x14ac:dyDescent="0.25">
      <c r="A299" t="s">
        <v>129</v>
      </c>
    </row>
    <row r="300" spans="1:1" x14ac:dyDescent="0.25">
      <c r="A300" t="s">
        <v>384</v>
      </c>
    </row>
    <row r="301" spans="1:1" x14ac:dyDescent="0.25">
      <c r="A301" t="s">
        <v>603</v>
      </c>
    </row>
    <row r="302" spans="1:1" x14ac:dyDescent="0.25">
      <c r="A302" t="s">
        <v>479</v>
      </c>
    </row>
    <row r="303" spans="1:1" x14ac:dyDescent="0.25">
      <c r="A303" t="s">
        <v>492</v>
      </c>
    </row>
    <row r="304" spans="1:1" x14ac:dyDescent="0.25">
      <c r="A304" t="s">
        <v>519</v>
      </c>
    </row>
    <row r="305" spans="1:1" x14ac:dyDescent="0.25">
      <c r="A305" t="s">
        <v>385</v>
      </c>
    </row>
    <row r="306" spans="1:1" x14ac:dyDescent="0.25">
      <c r="A306" t="s">
        <v>346</v>
      </c>
    </row>
    <row r="307" spans="1:1" x14ac:dyDescent="0.25">
      <c r="A307" t="s">
        <v>386</v>
      </c>
    </row>
    <row r="308" spans="1:1" x14ac:dyDescent="0.25">
      <c r="A308" t="s">
        <v>130</v>
      </c>
    </row>
    <row r="309" spans="1:1" x14ac:dyDescent="0.25">
      <c r="A309" t="s">
        <v>458</v>
      </c>
    </row>
    <row r="310" spans="1:1" x14ac:dyDescent="0.25">
      <c r="A310" t="s">
        <v>347</v>
      </c>
    </row>
    <row r="311" spans="1:1" x14ac:dyDescent="0.25">
      <c r="A311" t="s">
        <v>131</v>
      </c>
    </row>
    <row r="312" spans="1:1" x14ac:dyDescent="0.25">
      <c r="A312" t="s">
        <v>604</v>
      </c>
    </row>
    <row r="313" spans="1:1" x14ac:dyDescent="0.25">
      <c r="A313" t="s">
        <v>605</v>
      </c>
    </row>
    <row r="314" spans="1:1" x14ac:dyDescent="0.25">
      <c r="A314" t="s">
        <v>395</v>
      </c>
    </row>
    <row r="315" spans="1:1" x14ac:dyDescent="0.25">
      <c r="A315" t="s">
        <v>606</v>
      </c>
    </row>
    <row r="316" spans="1:1" x14ac:dyDescent="0.25">
      <c r="A316" t="s">
        <v>348</v>
      </c>
    </row>
    <row r="317" spans="1:1" x14ac:dyDescent="0.25">
      <c r="A317" t="s">
        <v>607</v>
      </c>
    </row>
    <row r="318" spans="1:1" x14ac:dyDescent="0.25">
      <c r="A318" t="s">
        <v>132</v>
      </c>
    </row>
    <row r="319" spans="1:1" x14ac:dyDescent="0.25">
      <c r="A319" t="s">
        <v>133</v>
      </c>
    </row>
    <row r="320" spans="1:1" x14ac:dyDescent="0.25">
      <c r="A320" t="s">
        <v>294</v>
      </c>
    </row>
    <row r="321" spans="1:1" x14ac:dyDescent="0.25">
      <c r="A321" t="s">
        <v>134</v>
      </c>
    </row>
    <row r="322" spans="1:1" x14ac:dyDescent="0.25">
      <c r="A322" t="s">
        <v>135</v>
      </c>
    </row>
    <row r="323" spans="1:1" x14ac:dyDescent="0.25">
      <c r="A323" t="s">
        <v>136</v>
      </c>
    </row>
    <row r="324" spans="1:1" x14ac:dyDescent="0.25">
      <c r="A324" t="s">
        <v>137</v>
      </c>
    </row>
    <row r="325" spans="1:1" x14ac:dyDescent="0.25">
      <c r="A325" t="s">
        <v>424</v>
      </c>
    </row>
    <row r="326" spans="1:1" x14ac:dyDescent="0.25">
      <c r="A326" t="s">
        <v>425</v>
      </c>
    </row>
    <row r="327" spans="1:1" x14ac:dyDescent="0.25">
      <c r="A327" t="s">
        <v>426</v>
      </c>
    </row>
    <row r="328" spans="1:1" x14ac:dyDescent="0.25">
      <c r="A328" t="s">
        <v>608</v>
      </c>
    </row>
    <row r="329" spans="1:1" x14ac:dyDescent="0.25">
      <c r="A329" t="s">
        <v>496</v>
      </c>
    </row>
    <row r="330" spans="1:1" x14ac:dyDescent="0.25">
      <c r="A330" t="s">
        <v>138</v>
      </c>
    </row>
    <row r="331" spans="1:1" x14ac:dyDescent="0.25">
      <c r="A331" t="s">
        <v>609</v>
      </c>
    </row>
    <row r="332" spans="1:1" x14ac:dyDescent="0.25">
      <c r="A332" t="s">
        <v>610</v>
      </c>
    </row>
    <row r="333" spans="1:1" x14ac:dyDescent="0.25">
      <c r="A333" t="s">
        <v>513</v>
      </c>
    </row>
    <row r="334" spans="1:1" x14ac:dyDescent="0.25">
      <c r="A334" t="s">
        <v>139</v>
      </c>
    </row>
    <row r="335" spans="1:1" x14ac:dyDescent="0.25">
      <c r="A335" t="s">
        <v>387</v>
      </c>
    </row>
    <row r="336" spans="1:1" x14ac:dyDescent="0.25">
      <c r="A336" t="s">
        <v>140</v>
      </c>
    </row>
    <row r="337" spans="1:1" x14ac:dyDescent="0.25">
      <c r="A337" t="s">
        <v>141</v>
      </c>
    </row>
    <row r="338" spans="1:1" x14ac:dyDescent="0.25">
      <c r="A338" t="s">
        <v>142</v>
      </c>
    </row>
    <row r="339" spans="1:1" x14ac:dyDescent="0.25">
      <c r="A339" t="s">
        <v>143</v>
      </c>
    </row>
    <row r="340" spans="1:1" x14ac:dyDescent="0.25">
      <c r="A340" t="s">
        <v>144</v>
      </c>
    </row>
    <row r="341" spans="1:1" x14ac:dyDescent="0.25">
      <c r="A341" t="s">
        <v>145</v>
      </c>
    </row>
    <row r="342" spans="1:1" x14ac:dyDescent="0.25">
      <c r="A342" t="s">
        <v>146</v>
      </c>
    </row>
    <row r="343" spans="1:1" x14ac:dyDescent="0.25">
      <c r="A343" t="s">
        <v>611</v>
      </c>
    </row>
    <row r="344" spans="1:1" x14ac:dyDescent="0.25">
      <c r="A344" t="s">
        <v>405</v>
      </c>
    </row>
    <row r="345" spans="1:1" x14ac:dyDescent="0.25">
      <c r="A345" t="s">
        <v>538</v>
      </c>
    </row>
    <row r="346" spans="1:1" x14ac:dyDescent="0.25">
      <c r="A346" t="s">
        <v>459</v>
      </c>
    </row>
    <row r="347" spans="1:1" x14ac:dyDescent="0.25">
      <c r="A347" t="s">
        <v>406</v>
      </c>
    </row>
    <row r="348" spans="1:1" x14ac:dyDescent="0.25">
      <c r="A348" t="s">
        <v>427</v>
      </c>
    </row>
    <row r="349" spans="1:1" x14ac:dyDescent="0.25">
      <c r="A349" t="s">
        <v>612</v>
      </c>
    </row>
    <row r="350" spans="1:1" x14ac:dyDescent="0.25">
      <c r="A350" t="s">
        <v>323</v>
      </c>
    </row>
    <row r="351" spans="1:1" x14ac:dyDescent="0.25">
      <c r="A351" t="s">
        <v>508</v>
      </c>
    </row>
    <row r="352" spans="1:1" x14ac:dyDescent="0.25">
      <c r="A352" t="s">
        <v>484</v>
      </c>
    </row>
    <row r="353" spans="1:1" x14ac:dyDescent="0.25">
      <c r="A353" t="s">
        <v>509</v>
      </c>
    </row>
    <row r="354" spans="1:1" x14ac:dyDescent="0.25">
      <c r="A354" t="s">
        <v>460</v>
      </c>
    </row>
    <row r="355" spans="1:1" x14ac:dyDescent="0.25">
      <c r="A355" t="s">
        <v>428</v>
      </c>
    </row>
    <row r="356" spans="1:1" x14ac:dyDescent="0.25">
      <c r="A356" t="s">
        <v>270</v>
      </c>
    </row>
    <row r="357" spans="1:1" x14ac:dyDescent="0.25">
      <c r="A357" t="s">
        <v>147</v>
      </c>
    </row>
    <row r="358" spans="1:1" x14ac:dyDescent="0.25">
      <c r="A358" t="s">
        <v>613</v>
      </c>
    </row>
    <row r="359" spans="1:1" x14ac:dyDescent="0.25">
      <c r="A359" t="s">
        <v>614</v>
      </c>
    </row>
    <row r="360" spans="1:1" x14ac:dyDescent="0.25">
      <c r="A360" t="s">
        <v>295</v>
      </c>
    </row>
    <row r="361" spans="1:1" x14ac:dyDescent="0.25">
      <c r="A361" t="s">
        <v>461</v>
      </c>
    </row>
    <row r="362" spans="1:1" x14ac:dyDescent="0.25">
      <c r="A362" t="s">
        <v>296</v>
      </c>
    </row>
    <row r="363" spans="1:1" x14ac:dyDescent="0.25">
      <c r="A363" t="s">
        <v>297</v>
      </c>
    </row>
    <row r="364" spans="1:1" x14ac:dyDescent="0.25">
      <c r="A364" t="s">
        <v>510</v>
      </c>
    </row>
    <row r="365" spans="1:1" x14ac:dyDescent="0.25">
      <c r="A365" t="s">
        <v>324</v>
      </c>
    </row>
    <row r="366" spans="1:1" x14ac:dyDescent="0.25">
      <c r="A366" t="s">
        <v>388</v>
      </c>
    </row>
    <row r="367" spans="1:1" x14ac:dyDescent="0.25">
      <c r="A367" t="s">
        <v>615</v>
      </c>
    </row>
    <row r="368" spans="1:1" x14ac:dyDescent="0.25">
      <c r="A368" t="s">
        <v>389</v>
      </c>
    </row>
    <row r="369" spans="1:1" x14ac:dyDescent="0.25">
      <c r="A369" t="s">
        <v>527</v>
      </c>
    </row>
    <row r="370" spans="1:1" x14ac:dyDescent="0.25">
      <c r="A370" t="s">
        <v>462</v>
      </c>
    </row>
    <row r="371" spans="1:1" x14ac:dyDescent="0.25">
      <c r="A371" t="s">
        <v>616</v>
      </c>
    </row>
    <row r="372" spans="1:1" x14ac:dyDescent="0.25">
      <c r="A372" t="s">
        <v>271</v>
      </c>
    </row>
    <row r="373" spans="1:1" x14ac:dyDescent="0.25">
      <c r="A373" t="s">
        <v>298</v>
      </c>
    </row>
    <row r="374" spans="1:1" x14ac:dyDescent="0.25">
      <c r="A374" t="s">
        <v>272</v>
      </c>
    </row>
    <row r="375" spans="1:1" x14ac:dyDescent="0.25">
      <c r="A375" t="s">
        <v>299</v>
      </c>
    </row>
    <row r="376" spans="1:1" x14ac:dyDescent="0.25">
      <c r="A376" t="s">
        <v>273</v>
      </c>
    </row>
    <row r="377" spans="1:1" x14ac:dyDescent="0.25">
      <c r="A377" t="s">
        <v>274</v>
      </c>
    </row>
    <row r="378" spans="1:1" x14ac:dyDescent="0.25">
      <c r="A378" t="s">
        <v>493</v>
      </c>
    </row>
    <row r="379" spans="1:1" x14ac:dyDescent="0.25">
      <c r="A379" t="s">
        <v>617</v>
      </c>
    </row>
    <row r="380" spans="1:1" x14ac:dyDescent="0.25">
      <c r="A380" t="s">
        <v>366</v>
      </c>
    </row>
    <row r="381" spans="1:1" x14ac:dyDescent="0.25">
      <c r="A381" t="s">
        <v>148</v>
      </c>
    </row>
    <row r="382" spans="1:1" x14ac:dyDescent="0.25">
      <c r="A382" t="s">
        <v>349</v>
      </c>
    </row>
    <row r="383" spans="1:1" x14ac:dyDescent="0.25">
      <c r="A383" t="s">
        <v>350</v>
      </c>
    </row>
    <row r="384" spans="1:1" x14ac:dyDescent="0.25">
      <c r="A384" t="s">
        <v>275</v>
      </c>
    </row>
    <row r="385" spans="1:1" x14ac:dyDescent="0.25">
      <c r="A385" t="s">
        <v>351</v>
      </c>
    </row>
    <row r="386" spans="1:1" x14ac:dyDescent="0.25">
      <c r="A386" t="s">
        <v>352</v>
      </c>
    </row>
    <row r="387" spans="1:1" x14ac:dyDescent="0.25">
      <c r="A387" t="s">
        <v>618</v>
      </c>
    </row>
    <row r="388" spans="1:1" x14ac:dyDescent="0.25">
      <c r="A388" t="s">
        <v>407</v>
      </c>
    </row>
    <row r="389" spans="1:1" x14ac:dyDescent="0.25">
      <c r="A389" t="s">
        <v>619</v>
      </c>
    </row>
    <row r="390" spans="1:1" x14ac:dyDescent="0.25">
      <c r="A390" t="s">
        <v>429</v>
      </c>
    </row>
    <row r="391" spans="1:1" x14ac:dyDescent="0.25">
      <c r="A391" t="s">
        <v>149</v>
      </c>
    </row>
    <row r="392" spans="1:1" x14ac:dyDescent="0.25">
      <c r="A392" t="s">
        <v>150</v>
      </c>
    </row>
    <row r="393" spans="1:1" x14ac:dyDescent="0.25">
      <c r="A393" t="s">
        <v>151</v>
      </c>
    </row>
    <row r="394" spans="1:1" x14ac:dyDescent="0.25">
      <c r="A394" t="s">
        <v>539</v>
      </c>
    </row>
    <row r="395" spans="1:1" x14ac:dyDescent="0.25">
      <c r="A395" t="s">
        <v>620</v>
      </c>
    </row>
    <row r="396" spans="1:1" x14ac:dyDescent="0.25">
      <c r="A396" t="s">
        <v>621</v>
      </c>
    </row>
    <row r="397" spans="1:1" x14ac:dyDescent="0.25">
      <c r="A397" t="s">
        <v>622</v>
      </c>
    </row>
    <row r="398" spans="1:1" x14ac:dyDescent="0.25">
      <c r="A398" t="s">
        <v>480</v>
      </c>
    </row>
    <row r="399" spans="1:1" x14ac:dyDescent="0.25">
      <c r="A399" t="s">
        <v>300</v>
      </c>
    </row>
    <row r="400" spans="1:1" x14ac:dyDescent="0.25">
      <c r="A400" t="s">
        <v>463</v>
      </c>
    </row>
    <row r="401" spans="1:1" x14ac:dyDescent="0.25">
      <c r="A401" t="s">
        <v>301</v>
      </c>
    </row>
    <row r="402" spans="1:1" x14ac:dyDescent="0.25">
      <c r="A402" t="s">
        <v>464</v>
      </c>
    </row>
    <row r="403" spans="1:1" x14ac:dyDescent="0.25">
      <c r="A403" t="s">
        <v>623</v>
      </c>
    </row>
    <row r="404" spans="1:1" x14ac:dyDescent="0.25">
      <c r="A404" t="s">
        <v>430</v>
      </c>
    </row>
    <row r="405" spans="1:1" x14ac:dyDescent="0.25">
      <c r="A405" t="s">
        <v>152</v>
      </c>
    </row>
    <row r="406" spans="1:1" x14ac:dyDescent="0.25">
      <c r="A406" t="s">
        <v>624</v>
      </c>
    </row>
    <row r="407" spans="1:1" x14ac:dyDescent="0.25">
      <c r="A407" t="s">
        <v>514</v>
      </c>
    </row>
    <row r="408" spans="1:1" x14ac:dyDescent="0.25">
      <c r="A408" t="s">
        <v>153</v>
      </c>
    </row>
    <row r="409" spans="1:1" x14ac:dyDescent="0.25">
      <c r="A409" t="s">
        <v>154</v>
      </c>
    </row>
    <row r="410" spans="1:1" x14ac:dyDescent="0.25">
      <c r="A410" t="s">
        <v>625</v>
      </c>
    </row>
    <row r="411" spans="1:1" x14ac:dyDescent="0.25">
      <c r="A411" t="s">
        <v>302</v>
      </c>
    </row>
    <row r="412" spans="1:1" x14ac:dyDescent="0.25">
      <c r="A412" t="s">
        <v>431</v>
      </c>
    </row>
    <row r="413" spans="1:1" x14ac:dyDescent="0.25">
      <c r="A413" t="s">
        <v>520</v>
      </c>
    </row>
    <row r="414" spans="1:1" x14ac:dyDescent="0.25">
      <c r="A414" t="s">
        <v>432</v>
      </c>
    </row>
    <row r="415" spans="1:1" x14ac:dyDescent="0.25">
      <c r="A415" t="s">
        <v>155</v>
      </c>
    </row>
    <row r="416" spans="1:1" x14ac:dyDescent="0.25">
      <c r="A416" t="s">
        <v>367</v>
      </c>
    </row>
    <row r="417" spans="1:1" x14ac:dyDescent="0.25">
      <c r="A417" t="s">
        <v>390</v>
      </c>
    </row>
    <row r="418" spans="1:1" x14ac:dyDescent="0.25">
      <c r="A418" t="s">
        <v>357</v>
      </c>
    </row>
    <row r="419" spans="1:1" x14ac:dyDescent="0.25">
      <c r="A419" t="s">
        <v>433</v>
      </c>
    </row>
    <row r="420" spans="1:1" x14ac:dyDescent="0.25">
      <c r="A420" t="s">
        <v>434</v>
      </c>
    </row>
    <row r="421" spans="1:1" x14ac:dyDescent="0.25">
      <c r="A421" t="s">
        <v>156</v>
      </c>
    </row>
    <row r="422" spans="1:1" x14ac:dyDescent="0.25">
      <c r="A422" t="s">
        <v>358</v>
      </c>
    </row>
    <row r="423" spans="1:1" x14ac:dyDescent="0.25">
      <c r="A423" t="s">
        <v>532</v>
      </c>
    </row>
    <row r="424" spans="1:1" x14ac:dyDescent="0.25">
      <c r="A424" t="s">
        <v>157</v>
      </c>
    </row>
    <row r="425" spans="1:1" x14ac:dyDescent="0.25">
      <c r="A425" t="s">
        <v>158</v>
      </c>
    </row>
    <row r="426" spans="1:1" x14ac:dyDescent="0.25">
      <c r="A426" t="s">
        <v>159</v>
      </c>
    </row>
    <row r="427" spans="1:1" x14ac:dyDescent="0.25">
      <c r="A427" t="s">
        <v>408</v>
      </c>
    </row>
    <row r="428" spans="1:1" x14ac:dyDescent="0.25">
      <c r="A428" t="s">
        <v>160</v>
      </c>
    </row>
    <row r="429" spans="1:1" x14ac:dyDescent="0.25">
      <c r="A429" t="s">
        <v>161</v>
      </c>
    </row>
    <row r="430" spans="1:1" x14ac:dyDescent="0.25">
      <c r="A430" t="s">
        <v>497</v>
      </c>
    </row>
    <row r="431" spans="1:1" x14ac:dyDescent="0.25">
      <c r="A431" t="s">
        <v>162</v>
      </c>
    </row>
    <row r="432" spans="1:1" x14ac:dyDescent="0.25">
      <c r="A432" t="s">
        <v>163</v>
      </c>
    </row>
    <row r="433" spans="1:1" x14ac:dyDescent="0.25">
      <c r="A433" t="s">
        <v>368</v>
      </c>
    </row>
    <row r="434" spans="1:1" x14ac:dyDescent="0.25">
      <c r="A434" t="s">
        <v>164</v>
      </c>
    </row>
    <row r="435" spans="1:1" x14ac:dyDescent="0.25">
      <c r="A435" t="s">
        <v>276</v>
      </c>
    </row>
    <row r="436" spans="1:1" x14ac:dyDescent="0.25">
      <c r="A436" t="s">
        <v>165</v>
      </c>
    </row>
    <row r="437" spans="1:1" x14ac:dyDescent="0.25">
      <c r="A437" t="s">
        <v>369</v>
      </c>
    </row>
    <row r="438" spans="1:1" x14ac:dyDescent="0.25">
      <c r="A438" t="s">
        <v>435</v>
      </c>
    </row>
    <row r="439" spans="1:1" x14ac:dyDescent="0.25">
      <c r="A439" t="s">
        <v>511</v>
      </c>
    </row>
    <row r="440" spans="1:1" x14ac:dyDescent="0.25">
      <c r="A440" t="s">
        <v>626</v>
      </c>
    </row>
    <row r="441" spans="1:1" x14ac:dyDescent="0.25">
      <c r="A441" t="s">
        <v>627</v>
      </c>
    </row>
    <row r="442" spans="1:1" x14ac:dyDescent="0.25">
      <c r="A442" t="s">
        <v>628</v>
      </c>
    </row>
    <row r="443" spans="1:1" x14ac:dyDescent="0.25">
      <c r="A443" t="s">
        <v>533</v>
      </c>
    </row>
    <row r="444" spans="1:1" x14ac:dyDescent="0.25">
      <c r="A444" t="s">
        <v>391</v>
      </c>
    </row>
    <row r="445" spans="1:1" x14ac:dyDescent="0.25">
      <c r="A445" t="s">
        <v>498</v>
      </c>
    </row>
    <row r="446" spans="1:1" x14ac:dyDescent="0.25">
      <c r="A446" t="s">
        <v>166</v>
      </c>
    </row>
    <row r="447" spans="1:1" x14ac:dyDescent="0.25">
      <c r="A447" t="s">
        <v>629</v>
      </c>
    </row>
    <row r="448" spans="1:1" x14ac:dyDescent="0.25">
      <c r="A448" t="s">
        <v>167</v>
      </c>
    </row>
    <row r="449" spans="1:1" x14ac:dyDescent="0.25">
      <c r="A449" t="s">
        <v>277</v>
      </c>
    </row>
    <row r="450" spans="1:1" x14ac:dyDescent="0.25">
      <c r="A450" t="s">
        <v>168</v>
      </c>
    </row>
    <row r="451" spans="1:1" x14ac:dyDescent="0.25">
      <c r="A451" t="s">
        <v>169</v>
      </c>
    </row>
    <row r="452" spans="1:1" x14ac:dyDescent="0.25">
      <c r="A452" t="s">
        <v>534</v>
      </c>
    </row>
    <row r="453" spans="1:1" x14ac:dyDescent="0.25">
      <c r="A453" t="s">
        <v>535</v>
      </c>
    </row>
    <row r="454" spans="1:1" x14ac:dyDescent="0.25">
      <c r="A454" t="s">
        <v>630</v>
      </c>
    </row>
    <row r="455" spans="1:1" x14ac:dyDescent="0.25">
      <c r="A455" t="s">
        <v>170</v>
      </c>
    </row>
    <row r="456" spans="1:1" x14ac:dyDescent="0.25">
      <c r="A456" t="s">
        <v>171</v>
      </c>
    </row>
    <row r="457" spans="1:1" x14ac:dyDescent="0.25">
      <c r="A457" t="s">
        <v>489</v>
      </c>
    </row>
    <row r="458" spans="1:1" x14ac:dyDescent="0.25">
      <c r="A458" t="s">
        <v>278</v>
      </c>
    </row>
    <row r="459" spans="1:1" x14ac:dyDescent="0.25">
      <c r="A459" t="s">
        <v>172</v>
      </c>
    </row>
    <row r="460" spans="1:1" x14ac:dyDescent="0.25">
      <c r="A460" t="s">
        <v>370</v>
      </c>
    </row>
    <row r="461" spans="1:1" x14ac:dyDescent="0.25">
      <c r="A461" t="s">
        <v>371</v>
      </c>
    </row>
    <row r="462" spans="1:1" x14ac:dyDescent="0.25">
      <c r="A462" t="s">
        <v>173</v>
      </c>
    </row>
    <row r="463" spans="1:1" x14ac:dyDescent="0.25">
      <c r="A463" t="s">
        <v>174</v>
      </c>
    </row>
    <row r="464" spans="1:1" x14ac:dyDescent="0.25">
      <c r="A464" t="s">
        <v>522</v>
      </c>
    </row>
    <row r="465" spans="1:1" x14ac:dyDescent="0.25">
      <c r="A465" t="s">
        <v>303</v>
      </c>
    </row>
    <row r="466" spans="1:1" x14ac:dyDescent="0.25">
      <c r="A466" t="s">
        <v>631</v>
      </c>
    </row>
    <row r="467" spans="1:1" x14ac:dyDescent="0.25">
      <c r="A467" t="s">
        <v>632</v>
      </c>
    </row>
    <row r="468" spans="1:1" x14ac:dyDescent="0.25">
      <c r="A468" t="s">
        <v>633</v>
      </c>
    </row>
    <row r="469" spans="1:1" x14ac:dyDescent="0.25">
      <c r="A469" t="s">
        <v>634</v>
      </c>
    </row>
    <row r="470" spans="1:1" x14ac:dyDescent="0.25">
      <c r="A470" t="s">
        <v>175</v>
      </c>
    </row>
    <row r="471" spans="1:1" x14ac:dyDescent="0.25">
      <c r="A471" t="s">
        <v>304</v>
      </c>
    </row>
    <row r="472" spans="1:1" x14ac:dyDescent="0.25">
      <c r="A472" t="s">
        <v>176</v>
      </c>
    </row>
    <row r="473" spans="1:1" x14ac:dyDescent="0.25">
      <c r="A473" t="s">
        <v>305</v>
      </c>
    </row>
    <row r="474" spans="1:1" x14ac:dyDescent="0.25">
      <c r="A474" t="s">
        <v>177</v>
      </c>
    </row>
    <row r="475" spans="1:1" x14ac:dyDescent="0.25">
      <c r="A475" t="s">
        <v>178</v>
      </c>
    </row>
    <row r="476" spans="1:1" x14ac:dyDescent="0.25">
      <c r="A476" t="s">
        <v>179</v>
      </c>
    </row>
    <row r="477" spans="1:1" x14ac:dyDescent="0.25">
      <c r="A477" t="s">
        <v>180</v>
      </c>
    </row>
    <row r="478" spans="1:1" x14ac:dyDescent="0.25">
      <c r="A478" t="s">
        <v>181</v>
      </c>
    </row>
    <row r="479" spans="1:1" x14ac:dyDescent="0.25">
      <c r="A479" t="s">
        <v>325</v>
      </c>
    </row>
    <row r="480" spans="1:1" x14ac:dyDescent="0.25">
      <c r="A480" t="s">
        <v>326</v>
      </c>
    </row>
    <row r="481" spans="1:1" x14ac:dyDescent="0.25">
      <c r="A481" t="s">
        <v>306</v>
      </c>
    </row>
    <row r="482" spans="1:1" x14ac:dyDescent="0.25">
      <c r="A482" t="s">
        <v>465</v>
      </c>
    </row>
    <row r="483" spans="1:1" x14ac:dyDescent="0.25">
      <c r="A483" t="s">
        <v>182</v>
      </c>
    </row>
    <row r="484" spans="1:1" x14ac:dyDescent="0.25">
      <c r="A484" t="s">
        <v>499</v>
      </c>
    </row>
    <row r="485" spans="1:1" x14ac:dyDescent="0.25">
      <c r="A485" t="s">
        <v>327</v>
      </c>
    </row>
    <row r="486" spans="1:1" x14ac:dyDescent="0.25">
      <c r="A486" t="s">
        <v>183</v>
      </c>
    </row>
    <row r="487" spans="1:1" x14ac:dyDescent="0.25">
      <c r="A487" t="s">
        <v>184</v>
      </c>
    </row>
    <row r="488" spans="1:1" x14ac:dyDescent="0.25">
      <c r="A488" t="s">
        <v>635</v>
      </c>
    </row>
    <row r="489" spans="1:1" x14ac:dyDescent="0.25">
      <c r="A489" t="s">
        <v>185</v>
      </c>
    </row>
    <row r="490" spans="1:1" x14ac:dyDescent="0.25">
      <c r="A490" t="s">
        <v>636</v>
      </c>
    </row>
    <row r="491" spans="1:1" x14ac:dyDescent="0.25">
      <c r="A491" t="s">
        <v>637</v>
      </c>
    </row>
    <row r="492" spans="1:1" x14ac:dyDescent="0.25">
      <c r="A492" t="s">
        <v>186</v>
      </c>
    </row>
    <row r="493" spans="1:1" x14ac:dyDescent="0.25">
      <c r="A493" t="s">
        <v>279</v>
      </c>
    </row>
    <row r="494" spans="1:1" x14ac:dyDescent="0.25">
      <c r="A494" t="s">
        <v>409</v>
      </c>
    </row>
    <row r="495" spans="1:1" x14ac:dyDescent="0.25">
      <c r="A495" t="s">
        <v>187</v>
      </c>
    </row>
    <row r="496" spans="1:1" x14ac:dyDescent="0.25">
      <c r="A496" t="s">
        <v>466</v>
      </c>
    </row>
    <row r="497" spans="1:1" x14ac:dyDescent="0.25">
      <c r="A497" t="s">
        <v>638</v>
      </c>
    </row>
    <row r="498" spans="1:1" x14ac:dyDescent="0.25">
      <c r="A498" t="s">
        <v>188</v>
      </c>
    </row>
    <row r="499" spans="1:1" x14ac:dyDescent="0.25">
      <c r="A499" t="s">
        <v>189</v>
      </c>
    </row>
    <row r="500" spans="1:1" x14ac:dyDescent="0.25">
      <c r="A500" t="s">
        <v>190</v>
      </c>
    </row>
    <row r="501" spans="1:1" x14ac:dyDescent="0.25">
      <c r="A501" t="s">
        <v>639</v>
      </c>
    </row>
    <row r="502" spans="1:1" x14ac:dyDescent="0.25">
      <c r="A502" t="s">
        <v>640</v>
      </c>
    </row>
    <row r="503" spans="1:1" x14ac:dyDescent="0.25">
      <c r="A503" t="s">
        <v>191</v>
      </c>
    </row>
    <row r="504" spans="1:1" x14ac:dyDescent="0.25">
      <c r="A504" t="s">
        <v>192</v>
      </c>
    </row>
    <row r="505" spans="1:1" x14ac:dyDescent="0.25">
      <c r="A505" t="s">
        <v>193</v>
      </c>
    </row>
    <row r="506" spans="1:1" x14ac:dyDescent="0.25">
      <c r="A506" t="s">
        <v>436</v>
      </c>
    </row>
    <row r="507" spans="1:1" x14ac:dyDescent="0.25">
      <c r="A507" t="s">
        <v>194</v>
      </c>
    </row>
    <row r="508" spans="1:1" x14ac:dyDescent="0.25">
      <c r="A508" t="s">
        <v>195</v>
      </c>
    </row>
    <row r="509" spans="1:1" x14ac:dyDescent="0.25">
      <c r="A509" t="s">
        <v>196</v>
      </c>
    </row>
    <row r="510" spans="1:1" x14ac:dyDescent="0.25">
      <c r="A510" t="s">
        <v>197</v>
      </c>
    </row>
    <row r="511" spans="1:1" x14ac:dyDescent="0.25">
      <c r="A511" t="s">
        <v>198</v>
      </c>
    </row>
    <row r="512" spans="1:1" x14ac:dyDescent="0.25">
      <c r="A512" t="s">
        <v>199</v>
      </c>
    </row>
    <row r="513" spans="1:1" x14ac:dyDescent="0.25">
      <c r="A513" t="s">
        <v>200</v>
      </c>
    </row>
    <row r="514" spans="1:1" x14ac:dyDescent="0.25">
      <c r="A514" t="s">
        <v>201</v>
      </c>
    </row>
    <row r="515" spans="1:1" x14ac:dyDescent="0.25">
      <c r="A515" t="s">
        <v>437</v>
      </c>
    </row>
    <row r="516" spans="1:1" x14ac:dyDescent="0.25">
      <c r="A516" t="s">
        <v>202</v>
      </c>
    </row>
    <row r="517" spans="1:1" x14ac:dyDescent="0.25">
      <c r="A517" t="s">
        <v>467</v>
      </c>
    </row>
    <row r="518" spans="1:1" x14ac:dyDescent="0.25">
      <c r="A518" t="s">
        <v>641</v>
      </c>
    </row>
    <row r="519" spans="1:1" x14ac:dyDescent="0.25">
      <c r="A519" t="s">
        <v>642</v>
      </c>
    </row>
    <row r="520" spans="1:1" x14ac:dyDescent="0.25">
      <c r="A520" t="s">
        <v>203</v>
      </c>
    </row>
    <row r="521" spans="1:1" x14ac:dyDescent="0.25">
      <c r="A521" t="s">
        <v>204</v>
      </c>
    </row>
    <row r="522" spans="1:1" x14ac:dyDescent="0.25">
      <c r="A522" t="s">
        <v>205</v>
      </c>
    </row>
    <row r="523" spans="1:1" x14ac:dyDescent="0.25">
      <c r="A523" t="s">
        <v>206</v>
      </c>
    </row>
    <row r="524" spans="1:1" x14ac:dyDescent="0.25">
      <c r="A524" t="s">
        <v>500</v>
      </c>
    </row>
    <row r="525" spans="1:1" x14ac:dyDescent="0.25">
      <c r="A525" t="s">
        <v>207</v>
      </c>
    </row>
    <row r="526" spans="1:1" x14ac:dyDescent="0.25">
      <c r="A526" t="s">
        <v>438</v>
      </c>
    </row>
    <row r="527" spans="1:1" x14ac:dyDescent="0.25">
      <c r="A527" t="s">
        <v>208</v>
      </c>
    </row>
    <row r="528" spans="1:1" x14ac:dyDescent="0.25">
      <c r="A528" t="s">
        <v>209</v>
      </c>
    </row>
    <row r="529" spans="1:1" x14ac:dyDescent="0.25">
      <c r="A529" t="s">
        <v>643</v>
      </c>
    </row>
    <row r="530" spans="1:1" x14ac:dyDescent="0.25">
      <c r="A530" t="s">
        <v>307</v>
      </c>
    </row>
    <row r="531" spans="1:1" x14ac:dyDescent="0.25">
      <c r="A531" t="s">
        <v>468</v>
      </c>
    </row>
    <row r="532" spans="1:1" x14ac:dyDescent="0.25">
      <c r="A532" t="s">
        <v>210</v>
      </c>
    </row>
    <row r="533" spans="1:1" x14ac:dyDescent="0.25">
      <c r="A533" t="s">
        <v>501</v>
      </c>
    </row>
    <row r="534" spans="1:1" x14ac:dyDescent="0.25">
      <c r="A534" t="s">
        <v>211</v>
      </c>
    </row>
    <row r="535" spans="1:1" x14ac:dyDescent="0.25">
      <c r="A535" t="s">
        <v>439</v>
      </c>
    </row>
    <row r="536" spans="1:1" x14ac:dyDescent="0.25">
      <c r="A536" t="s">
        <v>212</v>
      </c>
    </row>
    <row r="537" spans="1:1" x14ac:dyDescent="0.25">
      <c r="A537" t="s">
        <v>644</v>
      </c>
    </row>
    <row r="538" spans="1:1" x14ac:dyDescent="0.25">
      <c r="A538" t="s">
        <v>213</v>
      </c>
    </row>
    <row r="539" spans="1:1" x14ac:dyDescent="0.25">
      <c r="A539" t="s">
        <v>396</v>
      </c>
    </row>
    <row r="540" spans="1:1" x14ac:dyDescent="0.25">
      <c r="A540" t="s">
        <v>328</v>
      </c>
    </row>
    <row r="541" spans="1:1" x14ac:dyDescent="0.25">
      <c r="A541" t="s">
        <v>392</v>
      </c>
    </row>
    <row r="542" spans="1:1" x14ac:dyDescent="0.25">
      <c r="A542" t="s">
        <v>440</v>
      </c>
    </row>
    <row r="543" spans="1:1" x14ac:dyDescent="0.25">
      <c r="A543" t="s">
        <v>308</v>
      </c>
    </row>
    <row r="544" spans="1:1" x14ac:dyDescent="0.25">
      <c r="A544" t="s">
        <v>214</v>
      </c>
    </row>
    <row r="545" spans="1:1" x14ac:dyDescent="0.25">
      <c r="A545" t="s">
        <v>393</v>
      </c>
    </row>
    <row r="546" spans="1:1" x14ac:dyDescent="0.25">
      <c r="A546" t="s">
        <v>309</v>
      </c>
    </row>
    <row r="547" spans="1:1" x14ac:dyDescent="0.25">
      <c r="A547" t="s">
        <v>215</v>
      </c>
    </row>
    <row r="548" spans="1:1" x14ac:dyDescent="0.25">
      <c r="A548" t="s">
        <v>216</v>
      </c>
    </row>
    <row r="549" spans="1:1" x14ac:dyDescent="0.25">
      <c r="A549" t="s">
        <v>217</v>
      </c>
    </row>
    <row r="550" spans="1:1" x14ac:dyDescent="0.25">
      <c r="A550" t="s">
        <v>218</v>
      </c>
    </row>
    <row r="551" spans="1:1" x14ac:dyDescent="0.25">
      <c r="A551" t="s">
        <v>219</v>
      </c>
    </row>
    <row r="552" spans="1:1" x14ac:dyDescent="0.25">
      <c r="A552" t="s">
        <v>220</v>
      </c>
    </row>
    <row r="553" spans="1:1" x14ac:dyDescent="0.25">
      <c r="A553" t="s">
        <v>221</v>
      </c>
    </row>
    <row r="554" spans="1:1" x14ac:dyDescent="0.25">
      <c r="A554" t="s">
        <v>222</v>
      </c>
    </row>
    <row r="555" spans="1:1" x14ac:dyDescent="0.25">
      <c r="A555" t="s">
        <v>223</v>
      </c>
    </row>
    <row r="556" spans="1:1" x14ac:dyDescent="0.25">
      <c r="A556" t="s">
        <v>224</v>
      </c>
    </row>
    <row r="557" spans="1:1" x14ac:dyDescent="0.25">
      <c r="A557" t="s">
        <v>225</v>
      </c>
    </row>
    <row r="558" spans="1:1" x14ac:dyDescent="0.25">
      <c r="A558" t="s">
        <v>645</v>
      </c>
    </row>
    <row r="559" spans="1:1" x14ac:dyDescent="0.25">
      <c r="A559" t="s">
        <v>310</v>
      </c>
    </row>
    <row r="560" spans="1:1" x14ac:dyDescent="0.25">
      <c r="A560" t="s">
        <v>502</v>
      </c>
    </row>
    <row r="561" spans="1:1" x14ac:dyDescent="0.25">
      <c r="A561" t="s">
        <v>226</v>
      </c>
    </row>
    <row r="562" spans="1:1" x14ac:dyDescent="0.25">
      <c r="A562" t="s">
        <v>227</v>
      </c>
    </row>
    <row r="563" spans="1:1" x14ac:dyDescent="0.25">
      <c r="A563" t="s">
        <v>646</v>
      </c>
    </row>
    <row r="564" spans="1:1" x14ac:dyDescent="0.25">
      <c r="A564" t="s">
        <v>228</v>
      </c>
    </row>
    <row r="565" spans="1:1" x14ac:dyDescent="0.25">
      <c r="A565" t="s">
        <v>229</v>
      </c>
    </row>
    <row r="566" spans="1:1" x14ac:dyDescent="0.25">
      <c r="A566" t="s">
        <v>647</v>
      </c>
    </row>
    <row r="567" spans="1:1" x14ac:dyDescent="0.25">
      <c r="A567" t="s">
        <v>512</v>
      </c>
    </row>
    <row r="568" spans="1:1" x14ac:dyDescent="0.25">
      <c r="A568" t="s">
        <v>230</v>
      </c>
    </row>
    <row r="569" spans="1:1" x14ac:dyDescent="0.25">
      <c r="A569" t="s">
        <v>231</v>
      </c>
    </row>
    <row r="570" spans="1:1" x14ac:dyDescent="0.25">
      <c r="A570" t="s">
        <v>311</v>
      </c>
    </row>
    <row r="571" spans="1:1" x14ac:dyDescent="0.25">
      <c r="A571" t="s">
        <v>353</v>
      </c>
    </row>
    <row r="572" spans="1:1" x14ac:dyDescent="0.25">
      <c r="A572" t="s">
        <v>329</v>
      </c>
    </row>
    <row r="573" spans="1:1" x14ac:dyDescent="0.25">
      <c r="A573" t="s">
        <v>330</v>
      </c>
    </row>
    <row r="574" spans="1:1" x14ac:dyDescent="0.25">
      <c r="A574" t="s">
        <v>441</v>
      </c>
    </row>
    <row r="575" spans="1:1" x14ac:dyDescent="0.25">
      <c r="A575" t="s">
        <v>331</v>
      </c>
    </row>
    <row r="576" spans="1:1" x14ac:dyDescent="0.25">
      <c r="A576" t="s">
        <v>442</v>
      </c>
    </row>
    <row r="577" spans="1:1" x14ac:dyDescent="0.25">
      <c r="A577" t="s">
        <v>443</v>
      </c>
    </row>
    <row r="578" spans="1:1" x14ac:dyDescent="0.25">
      <c r="A578" t="s">
        <v>232</v>
      </c>
    </row>
    <row r="579" spans="1:1" x14ac:dyDescent="0.25">
      <c r="A579" t="s">
        <v>233</v>
      </c>
    </row>
    <row r="580" spans="1:1" x14ac:dyDescent="0.25">
      <c r="A580" t="s">
        <v>234</v>
      </c>
    </row>
    <row r="581" spans="1:1" x14ac:dyDescent="0.25">
      <c r="A581" t="s">
        <v>235</v>
      </c>
    </row>
    <row r="582" spans="1:1" x14ac:dyDescent="0.25">
      <c r="A582" t="s">
        <v>236</v>
      </c>
    </row>
    <row r="583" spans="1:1" x14ac:dyDescent="0.25">
      <c r="A583" t="s">
        <v>237</v>
      </c>
    </row>
    <row r="584" spans="1:1" x14ac:dyDescent="0.25">
      <c r="A584" t="s">
        <v>444</v>
      </c>
    </row>
    <row r="585" spans="1:1" x14ac:dyDescent="0.25">
      <c r="A585" t="s">
        <v>238</v>
      </c>
    </row>
    <row r="586" spans="1:1" x14ac:dyDescent="0.25">
      <c r="A586" t="s">
        <v>332</v>
      </c>
    </row>
    <row r="587" spans="1:1" x14ac:dyDescent="0.25">
      <c r="A587" t="s">
        <v>372</v>
      </c>
    </row>
    <row r="588" spans="1:1" x14ac:dyDescent="0.25">
      <c r="A588" t="s">
        <v>239</v>
      </c>
    </row>
    <row r="589" spans="1:1" x14ac:dyDescent="0.25">
      <c r="A589" t="s">
        <v>240</v>
      </c>
    </row>
    <row r="590" spans="1:1" x14ac:dyDescent="0.25">
      <c r="A590" t="s">
        <v>469</v>
      </c>
    </row>
    <row r="591" spans="1:1" x14ac:dyDescent="0.25">
      <c r="A591" t="s">
        <v>397</v>
      </c>
    </row>
    <row r="592" spans="1:1" x14ac:dyDescent="0.25">
      <c r="A592" t="s">
        <v>470</v>
      </c>
    </row>
    <row r="593" spans="1:1" x14ac:dyDescent="0.25">
      <c r="A593" t="s">
        <v>521</v>
      </c>
    </row>
    <row r="594" spans="1:1" x14ac:dyDescent="0.25">
      <c r="A594" t="s">
        <v>445</v>
      </c>
    </row>
    <row r="595" spans="1:1" x14ac:dyDescent="0.25">
      <c r="A595" t="s">
        <v>398</v>
      </c>
    </row>
    <row r="596" spans="1:1" x14ac:dyDescent="0.25">
      <c r="A596" t="s">
        <v>648</v>
      </c>
    </row>
    <row r="597" spans="1:1" x14ac:dyDescent="0.25">
      <c r="A597" t="s">
        <v>446</v>
      </c>
    </row>
    <row r="598" spans="1:1" x14ac:dyDescent="0.25">
      <c r="A598" t="s">
        <v>447</v>
      </c>
    </row>
    <row r="599" spans="1:1" x14ac:dyDescent="0.25">
      <c r="A599" t="s">
        <v>312</v>
      </c>
    </row>
    <row r="600" spans="1:1" x14ac:dyDescent="0.25">
      <c r="A600" t="s">
        <v>471</v>
      </c>
    </row>
    <row r="601" spans="1:1" x14ac:dyDescent="0.25">
      <c r="A601" t="s">
        <v>448</v>
      </c>
    </row>
    <row r="602" spans="1:1" x14ac:dyDescent="0.25">
      <c r="A602" t="s">
        <v>449</v>
      </c>
    </row>
    <row r="603" spans="1:1" x14ac:dyDescent="0.25">
      <c r="A603" t="s">
        <v>241</v>
      </c>
    </row>
    <row r="604" spans="1:1" x14ac:dyDescent="0.25">
      <c r="A604" t="s">
        <v>649</v>
      </c>
    </row>
    <row r="605" spans="1:1" x14ac:dyDescent="0.25">
      <c r="A605" t="s">
        <v>650</v>
      </c>
    </row>
    <row r="606" spans="1:1" x14ac:dyDescent="0.25">
      <c r="A606" t="s">
        <v>242</v>
      </c>
    </row>
    <row r="607" spans="1:1" x14ac:dyDescent="0.25">
      <c r="A607" t="s">
        <v>243</v>
      </c>
    </row>
    <row r="608" spans="1:1" x14ac:dyDescent="0.25">
      <c r="A608" t="s">
        <v>450</v>
      </c>
    </row>
    <row r="609" spans="1:1" x14ac:dyDescent="0.25">
      <c r="A609" t="s">
        <v>373</v>
      </c>
    </row>
    <row r="610" spans="1:1" x14ac:dyDescent="0.25">
      <c r="A610" t="s">
        <v>244</v>
      </c>
    </row>
    <row r="611" spans="1:1" x14ac:dyDescent="0.25">
      <c r="A611" t="s">
        <v>313</v>
      </c>
    </row>
    <row r="612" spans="1:1" x14ac:dyDescent="0.25">
      <c r="A612" t="s">
        <v>245</v>
      </c>
    </row>
    <row r="613" spans="1:1" x14ac:dyDescent="0.25">
      <c r="A613" t="s">
        <v>451</v>
      </c>
    </row>
    <row r="614" spans="1:1" x14ac:dyDescent="0.25">
      <c r="A614" t="s">
        <v>246</v>
      </c>
    </row>
    <row r="615" spans="1:1" x14ac:dyDescent="0.25">
      <c r="A615" t="s">
        <v>374</v>
      </c>
    </row>
    <row r="616" spans="1:1" x14ac:dyDescent="0.25">
      <c r="A616" t="s">
        <v>452</v>
      </c>
    </row>
    <row r="617" spans="1:1" x14ac:dyDescent="0.25">
      <c r="A617" t="s">
        <v>651</v>
      </c>
    </row>
    <row r="618" spans="1:1" x14ac:dyDescent="0.25">
      <c r="A618" t="s">
        <v>652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Форма сбора</vt:lpstr>
      <vt:lpstr>2.Целевики_Актуализировать_желт</vt:lpstr>
      <vt:lpstr>Списки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занятости выпускников 2024</dc:title>
  <dc:creator/>
  <cp:lastModifiedBy/>
  <dcterms:created xsi:type="dcterms:W3CDTF">2006-09-16T00:00:00Z</dcterms:created>
  <dcterms:modified xsi:type="dcterms:W3CDTF">2026-02-09T09:01:56Z</dcterms:modified>
</cp:coreProperties>
</file>